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<sst xmlns="http://schemas.openxmlformats.org/spreadsheetml/2006/main" count="76" uniqueCount="60">
  <si>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</si>
  <si>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</si>
  <si>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</si>
  <si>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</si>
  <si>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</si>
  <si>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</si>
  <si>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</si>
  <si>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</si>
  <si>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</si>
  <si>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</si>
  <si>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</si>
  <si>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</si>
  <si>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</si>
  <si>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</si>
  <si>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</si>
  <si>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</si>
  <si>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</si>
  <si>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</si>
  <si>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</si>
  <si>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</si>
  <si>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</si>
  <si>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</si>
  <si>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</si>
  <si>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</si>
  <si>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</si>
  <si>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</si>
  <si>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</si>
  <si>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</si>
  <si>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</si>
  <si>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</si>
  <si>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</si>
  <si>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</si>
  <si>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</si>
  <si>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</si>
  <si>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</si>
  <si>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</si>
  <si>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</si>
  <si>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</si>
  <si>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</si>
  <si>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</si>
  <si>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</si>
  <si>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</si>
  <si>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</si>
  <si>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</si>
  <si>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</si>
  <si>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</si>
  <si>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</si>
  <si>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</si>
  <si>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</si>
  <si>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</si>
  <si>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</si>
  <si>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</si>
  <si>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</si>
  <si>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</si>
  <si>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</si>
  <si>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</si>
  <si>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</si>
  <si>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</si>
  <si>
    <t>glosar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</si>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</sst>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5">
      <c r="A1" s="66" t="s">
        <v>33</v>
      </c>
      <c r="B1" s="70" t="s">
        <v>31</v>
      </c>
      <c r="C1" s="59" t="s">
        <v>34</v>
      </c>
      <c r="D1" s="61" t="s">
        <v>22</v>
      </c>
      <c r="E1" s="63" t="s">
        <v>39</v>
      </c>
      <c r="F1" s="61" t="s">
        <v>36</v>
      </c>
      <c r="G1" s="61" t="s">
        <v>49</v>
      </c>
      <c r="H1" s="64" t="s">
        <v>23</v>
      </c>
      <c r="I1" s="64" t="s">
        <v>24</v>
      </c>
      <c r="J1" s="64" t="s">
        <v>58</v>
      </c>
      <c r="K1" s="67" t="s">
        <v>25</v>
      </c>
      <c r="L1" s="69" t="s">
        <v>26</v>
      </c>
      <c r="M1" s="69" t="s">
        <v>27</v>
      </c>
      <c r="N1" s="69" t="s">
        <v>35</v>
      </c>
      <c r="O1" s="56" t="s">
        <v>28</v>
      </c>
      <c r="P1" s="56" t="s">
        <v>29</v>
      </c>
      <c r="Q1" s="56" t="s">
        <v>30</v>
      </c>
    </row>
    <row r="2" spans="1:17" ht="15">
      <c r="A2" s="66"/>
      <c r="B2" s="70"/>
      <c r="C2" s="60"/>
      <c r="D2" s="60"/>
      <c r="E2" s="63"/>
      <c r="F2" s="62"/>
      <c r="G2" s="62"/>
      <c r="H2" s="65"/>
      <c r="I2" s="65"/>
      <c r="J2" s="65"/>
      <c r="K2" s="68"/>
      <c r="L2" s="65"/>
      <c r="M2" s="65"/>
      <c r="N2" s="65"/>
      <c r="O2" s="58"/>
      <c r="P2" s="57"/>
      <c r="Q2" s="58"/>
    </row>
    <row r="3" spans="1:17" ht="15.75" customHeight="1">
      <c r="A3" s="1">
        <v>1</v>
      </c>
      <c r="B3" s="1" t="str">
        <f>'[1]Tabela 2'!A2</f>
        <v>11</v>
      </c>
      <c r="C3" s="1" t="str">
        <f>'[1]Tabela 2'!B2</f>
        <v>2019</v>
      </c>
      <c r="D3" s="1" t="str">
        <f>'[1]Tabela 2'!C2</f>
        <v>Aleksandar</v>
      </c>
      <c r="E3" s="1" t="str">
        <f>'[1]Tabela 2'!D2</f>
        <v>Paunović</v>
      </c>
      <c r="F3" s="25"/>
      <c r="G3" s="25"/>
      <c r="H3" s="41"/>
      <c r="I3" s="42"/>
      <c r="J3" s="25"/>
      <c r="K3" s="46">
        <f>MAX(H3,I3,J3)</f>
        <v>0</v>
      </c>
      <c r="L3" s="43"/>
      <c r="M3" s="39"/>
      <c r="N3" s="25"/>
      <c r="O3" s="46">
        <f>MAX(L3,M3,N3)</f>
        <v>0</v>
      </c>
      <c r="P3" s="46">
        <f>K3+O3+F3+G3</f>
        <v>0</v>
      </c>
      <c r="Q3" s="46" t="str">
        <f>IF(P3&gt;=90,"A",IF(P3&gt;=80,"B",IF(P3&gt;=70,"C",IF(P3&gt;=60,"D",IF(P3&gt;=50,"E","F")))))</f>
        <v>F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>
        <v>6</v>
      </c>
      <c r="G4" s="25">
        <v>9</v>
      </c>
      <c r="H4" s="41">
        <v>33.5</v>
      </c>
      <c r="I4" s="42"/>
      <c r="J4" s="25">
        <v>13</v>
      </c>
      <c r="K4" s="46">
        <f aca="true" t="shared" si="0" ref="K4:K63">MAX(H4,I4,J4)</f>
        <v>33.5</v>
      </c>
      <c r="L4" s="43">
        <v>30</v>
      </c>
      <c r="M4" s="39"/>
      <c r="N4" s="25"/>
      <c r="O4" s="46">
        <f aca="true" t="shared" si="1" ref="O4:O63">MAX(L4,M4,N4)</f>
        <v>30</v>
      </c>
      <c r="P4" s="46">
        <f>K4+O4+F4+G4+J4</f>
        <v>91.5</v>
      </c>
      <c r="Q4" s="46" t="str">
        <f aca="true" t="shared" si="2" ref="Q4:Q67">IF(P4&gt;=90,"A",IF(P4&gt;=80,"B",IF(P4&gt;=70,"C",IF(P4&gt;=60,"D",IF(P4&gt;=50,"E","F")))))</f>
        <v>A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>
        <v>1</v>
      </c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aca="true" t="shared" si="3" ref="P5:P68">K5+O5+F5+G5+J5</f>
        <v>1</v>
      </c>
      <c r="Q5" s="46" t="str">
        <f t="shared" si="2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3"/>
        <v>0</v>
      </c>
      <c r="Q6" s="46" t="str">
        <f t="shared" si="2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>
        <v>4.5</v>
      </c>
      <c r="G7" s="25">
        <v>6.5</v>
      </c>
      <c r="H7" s="41">
        <v>29.5</v>
      </c>
      <c r="I7" s="42"/>
      <c r="J7" s="25">
        <v>13</v>
      </c>
      <c r="K7" s="46">
        <f t="shared" si="0"/>
        <v>29.5</v>
      </c>
      <c r="L7" s="43">
        <v>30</v>
      </c>
      <c r="M7" s="39"/>
      <c r="N7" s="25"/>
      <c r="O7" s="46">
        <f t="shared" si="1"/>
        <v>30</v>
      </c>
      <c r="P7" s="46">
        <f t="shared" si="3"/>
        <v>83.5</v>
      </c>
      <c r="Q7" s="46" t="str">
        <f t="shared" si="2"/>
        <v>B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>
        <v>1.5</v>
      </c>
      <c r="G8" s="25"/>
      <c r="H8" s="41">
        <v>5</v>
      </c>
      <c r="I8" s="42">
        <v>1</v>
      </c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3"/>
        <v>6.5</v>
      </c>
      <c r="Q8" s="46" t="str">
        <f t="shared" si="2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>
        <v>9</v>
      </c>
      <c r="H9" s="41"/>
      <c r="I9" s="42">
        <v>24.5</v>
      </c>
      <c r="J9" s="25">
        <v>10</v>
      </c>
      <c r="K9" s="46">
        <f t="shared" si="0"/>
        <v>24.5</v>
      </c>
      <c r="L9" s="43"/>
      <c r="M9" s="39"/>
      <c r="N9" s="25"/>
      <c r="O9" s="46">
        <f t="shared" si="1"/>
        <v>0</v>
      </c>
      <c r="P9" s="46">
        <f t="shared" si="3"/>
        <v>43.5</v>
      </c>
      <c r="Q9" s="46" t="str">
        <f t="shared" si="2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>
        <v>20.5</v>
      </c>
      <c r="J10" s="25">
        <v>10</v>
      </c>
      <c r="K10" s="46">
        <f t="shared" si="0"/>
        <v>20.5</v>
      </c>
      <c r="L10" s="43">
        <v>30</v>
      </c>
      <c r="M10" s="39"/>
      <c r="N10" s="25"/>
      <c r="O10" s="46">
        <f t="shared" si="1"/>
        <v>30</v>
      </c>
      <c r="P10" s="46">
        <f t="shared" si="3"/>
        <v>60.5</v>
      </c>
      <c r="Q10" s="46" t="str">
        <f t="shared" si="2"/>
        <v>D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>
        <v>0.5</v>
      </c>
      <c r="G11" s="25">
        <v>2</v>
      </c>
      <c r="H11" s="41">
        <v>9</v>
      </c>
      <c r="I11" s="42">
        <v>5.5</v>
      </c>
      <c r="J11" s="25">
        <v>13</v>
      </c>
      <c r="K11" s="46">
        <f t="shared" si="0"/>
        <v>13</v>
      </c>
      <c r="L11" s="43">
        <v>27</v>
      </c>
      <c r="M11" s="39"/>
      <c r="N11" s="25"/>
      <c r="O11" s="46">
        <f t="shared" si="1"/>
        <v>27</v>
      </c>
      <c r="P11" s="46">
        <f t="shared" si="3"/>
        <v>55.5</v>
      </c>
      <c r="Q11" s="46" t="str">
        <f t="shared" si="2"/>
        <v>E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>
        <v>1.5</v>
      </c>
      <c r="G12" s="25">
        <v>9</v>
      </c>
      <c r="H12" s="41">
        <v>20.5</v>
      </c>
      <c r="I12" s="42"/>
      <c r="J12" s="25">
        <v>10</v>
      </c>
      <c r="K12" s="46">
        <f t="shared" si="0"/>
        <v>20.5</v>
      </c>
      <c r="L12" s="43">
        <v>30</v>
      </c>
      <c r="M12" s="39"/>
      <c r="N12" s="25"/>
      <c r="O12" s="46">
        <f t="shared" si="1"/>
        <v>30</v>
      </c>
      <c r="P12" s="46">
        <f t="shared" si="3"/>
        <v>71</v>
      </c>
      <c r="Q12" s="46" t="str">
        <f t="shared" si="2"/>
        <v>C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>
        <v>1</v>
      </c>
      <c r="G13" s="25">
        <v>9</v>
      </c>
      <c r="H13" s="41">
        <v>20</v>
      </c>
      <c r="I13" s="42"/>
      <c r="J13" s="25"/>
      <c r="K13" s="46">
        <f t="shared" si="0"/>
        <v>20</v>
      </c>
      <c r="L13" s="43">
        <v>30</v>
      </c>
      <c r="M13" s="39"/>
      <c r="N13" s="25"/>
      <c r="O13" s="46">
        <f t="shared" si="1"/>
        <v>30</v>
      </c>
      <c r="P13" s="46">
        <f t="shared" si="3"/>
        <v>60</v>
      </c>
      <c r="Q13" s="46" t="str">
        <f t="shared" si="2"/>
        <v>D</v>
      </c>
    </row>
    <row r="14" spans="1:17" ht="15.75" customHeight="1">
      <c r="A14" s="1">
        <v>12</v>
      </c>
      <c r="B14" s="1" t="str">
        <f>'[1]Tabela 2'!A13</f>
        <v>23</v>
      </c>
      <c r="C14" s="1" t="str">
        <f>'[1]Tabela 2'!B13</f>
        <v>2018</v>
      </c>
      <c r="D14" s="1" t="str">
        <f>'[1]Tabela 2'!C13</f>
        <v>Kristjan</v>
      </c>
      <c r="E14" s="1" t="str">
        <f>'[1]Tabela 2'!D13</f>
        <v>Ivanović</v>
      </c>
      <c r="F14" s="25">
        <v>1.5</v>
      </c>
      <c r="G14" s="25"/>
      <c r="H14" s="41"/>
      <c r="I14" s="42">
        <v>9</v>
      </c>
      <c r="J14" s="25"/>
      <c r="K14" s="46">
        <f t="shared" si="0"/>
        <v>9</v>
      </c>
      <c r="L14" s="43"/>
      <c r="M14" s="39"/>
      <c r="N14" s="25"/>
      <c r="O14" s="46">
        <f t="shared" si="1"/>
        <v>0</v>
      </c>
      <c r="P14" s="46">
        <f t="shared" si="3"/>
        <v>10.5</v>
      </c>
      <c r="Q14" s="46" t="str">
        <f t="shared" si="2"/>
        <v>F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>
        <v>5.5</v>
      </c>
      <c r="H15" s="41">
        <v>12.5</v>
      </c>
      <c r="I15" s="42">
        <v>22.5</v>
      </c>
      <c r="J15" s="25">
        <v>13</v>
      </c>
      <c r="K15" s="46">
        <f t="shared" si="0"/>
        <v>22.5</v>
      </c>
      <c r="L15" s="43">
        <v>10</v>
      </c>
      <c r="M15" s="39"/>
      <c r="N15" s="25"/>
      <c r="O15" s="46">
        <f t="shared" si="1"/>
        <v>10</v>
      </c>
      <c r="P15" s="46">
        <f t="shared" si="3"/>
        <v>51</v>
      </c>
      <c r="Q15" s="46" t="str">
        <f t="shared" si="2"/>
        <v>E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>
        <v>2.5</v>
      </c>
      <c r="G16" s="25">
        <v>8.5</v>
      </c>
      <c r="H16" s="41">
        <v>36</v>
      </c>
      <c r="I16" s="42"/>
      <c r="J16" s="25">
        <v>13</v>
      </c>
      <c r="K16" s="46">
        <f t="shared" si="0"/>
        <v>36</v>
      </c>
      <c r="L16" s="43">
        <v>30</v>
      </c>
      <c r="M16" s="39"/>
      <c r="N16" s="25"/>
      <c r="O16" s="46">
        <f t="shared" si="1"/>
        <v>30</v>
      </c>
      <c r="P16" s="46">
        <f t="shared" si="3"/>
        <v>90</v>
      </c>
      <c r="Q16" s="46" t="str">
        <f t="shared" si="2"/>
        <v>A</v>
      </c>
    </row>
    <row r="17" spans="1:17" ht="15.75" customHeight="1">
      <c r="A17" s="45">
        <v>15</v>
      </c>
      <c r="B17" s="45" t="str">
        <f>'[1]Tabela 2'!A16</f>
        <v>27</v>
      </c>
      <c r="C17" s="45" t="str">
        <f>'[1]Tabela 2'!B16</f>
        <v>2018</v>
      </c>
      <c r="D17" s="45" t="str">
        <f>'[1]Tabela 2'!C16</f>
        <v>Aleksandar</v>
      </c>
      <c r="E17" s="45" t="str">
        <f>'[1]Tabela 2'!D16</f>
        <v>Savić</v>
      </c>
      <c r="F17" s="39">
        <v>5</v>
      </c>
      <c r="G17" s="39">
        <v>7.5</v>
      </c>
      <c r="H17" s="43">
        <v>23</v>
      </c>
      <c r="I17" s="55">
        <v>34.5</v>
      </c>
      <c r="J17" s="39">
        <v>13</v>
      </c>
      <c r="K17" s="39">
        <f t="shared" si="0"/>
        <v>34.5</v>
      </c>
      <c r="L17" s="43">
        <v>30</v>
      </c>
      <c r="M17" s="39"/>
      <c r="N17" s="39"/>
      <c r="O17" s="39">
        <f t="shared" si="1"/>
        <v>30</v>
      </c>
      <c r="P17" s="39">
        <f t="shared" si="3"/>
        <v>90</v>
      </c>
      <c r="Q17" s="39" t="str">
        <f t="shared" si="2"/>
        <v>A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>
        <v>1</v>
      </c>
      <c r="G18" s="25">
        <v>6</v>
      </c>
      <c r="H18" s="41">
        <v>31.5</v>
      </c>
      <c r="I18" s="42"/>
      <c r="J18" s="25"/>
      <c r="K18" s="46">
        <f t="shared" si="0"/>
        <v>31.5</v>
      </c>
      <c r="L18" s="43">
        <v>30</v>
      </c>
      <c r="M18" s="39"/>
      <c r="N18" s="25"/>
      <c r="O18" s="46">
        <f t="shared" si="1"/>
        <v>30</v>
      </c>
      <c r="P18" s="46">
        <f t="shared" si="3"/>
        <v>68.5</v>
      </c>
      <c r="Q18" s="46" t="str">
        <f t="shared" si="2"/>
        <v>D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>
        <v>8.5</v>
      </c>
      <c r="H19" s="41">
        <v>29.5</v>
      </c>
      <c r="I19" s="42"/>
      <c r="J19" s="25">
        <v>13</v>
      </c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3"/>
        <v>51</v>
      </c>
      <c r="Q19" s="46" t="str">
        <f t="shared" si="2"/>
        <v>E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>
        <v>8</v>
      </c>
      <c r="H20" s="41">
        <v>29.5</v>
      </c>
      <c r="I20" s="42"/>
      <c r="J20" s="25">
        <v>13</v>
      </c>
      <c r="K20" s="46">
        <f t="shared" si="0"/>
        <v>29.5</v>
      </c>
      <c r="L20" s="43">
        <v>25</v>
      </c>
      <c r="M20" s="39"/>
      <c r="N20" s="25"/>
      <c r="O20" s="46">
        <f t="shared" si="1"/>
        <v>25</v>
      </c>
      <c r="P20" s="46">
        <f t="shared" si="3"/>
        <v>75.5</v>
      </c>
      <c r="Q20" s="46" t="str">
        <f t="shared" si="2"/>
        <v>C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>
        <v>5.5</v>
      </c>
      <c r="G21" s="25">
        <v>7</v>
      </c>
      <c r="H21" s="41">
        <v>37</v>
      </c>
      <c r="I21" s="42"/>
      <c r="J21" s="25">
        <v>13</v>
      </c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3"/>
        <v>62.5</v>
      </c>
      <c r="Q21" s="46" t="str">
        <f t="shared" si="2"/>
        <v>D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>
        <v>7</v>
      </c>
      <c r="G22" s="25">
        <v>8.5</v>
      </c>
      <c r="H22" s="41">
        <v>22.5</v>
      </c>
      <c r="I22" s="42"/>
      <c r="J22" s="25"/>
      <c r="K22" s="46">
        <f t="shared" si="0"/>
        <v>22.5</v>
      </c>
      <c r="L22" s="43"/>
      <c r="M22" s="39"/>
      <c r="N22" s="25"/>
      <c r="O22" s="46">
        <f t="shared" si="1"/>
        <v>0</v>
      </c>
      <c r="P22" s="46">
        <f t="shared" si="3"/>
        <v>38</v>
      </c>
      <c r="Q22" s="46" t="str">
        <f t="shared" si="2"/>
        <v>F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>
        <v>4</v>
      </c>
      <c r="G23" s="25"/>
      <c r="H23" s="41">
        <v>10.5</v>
      </c>
      <c r="I23" s="42"/>
      <c r="J23" s="25">
        <v>13</v>
      </c>
      <c r="K23" s="46">
        <f t="shared" si="0"/>
        <v>13</v>
      </c>
      <c r="L23" s="43">
        <v>23.5</v>
      </c>
      <c r="M23" s="39"/>
      <c r="N23" s="25"/>
      <c r="O23" s="46">
        <f t="shared" si="1"/>
        <v>23.5</v>
      </c>
      <c r="P23" s="46">
        <f t="shared" si="3"/>
        <v>53.5</v>
      </c>
      <c r="Q23" s="46" t="str">
        <f t="shared" si="2"/>
        <v>E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>
        <v>5.5</v>
      </c>
      <c r="G24" s="25">
        <v>3.5</v>
      </c>
      <c r="H24" s="41">
        <v>15</v>
      </c>
      <c r="I24" s="42">
        <v>28</v>
      </c>
      <c r="J24" s="25">
        <v>13</v>
      </c>
      <c r="K24" s="46">
        <f t="shared" si="0"/>
        <v>28</v>
      </c>
      <c r="L24" s="43"/>
      <c r="M24" s="39"/>
      <c r="N24" s="25"/>
      <c r="O24" s="46">
        <f t="shared" si="1"/>
        <v>0</v>
      </c>
      <c r="P24" s="46">
        <f t="shared" si="3"/>
        <v>50</v>
      </c>
      <c r="Q24" s="46" t="str">
        <f t="shared" si="2"/>
        <v>E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>
        <v>6.5</v>
      </c>
      <c r="G25" s="25">
        <v>9</v>
      </c>
      <c r="H25" s="41">
        <v>33.5</v>
      </c>
      <c r="I25" s="42"/>
      <c r="J25" s="25">
        <v>13</v>
      </c>
      <c r="K25" s="46">
        <f t="shared" si="0"/>
        <v>33.5</v>
      </c>
      <c r="L25" s="43">
        <v>30</v>
      </c>
      <c r="M25" s="39"/>
      <c r="N25" s="25"/>
      <c r="O25" s="46">
        <f t="shared" si="1"/>
        <v>30</v>
      </c>
      <c r="P25" s="46">
        <f t="shared" si="3"/>
        <v>92</v>
      </c>
      <c r="Q25" s="46" t="str">
        <f t="shared" si="2"/>
        <v>A</v>
      </c>
    </row>
    <row r="26" spans="1:17" ht="15.75" customHeight="1">
      <c r="A26" s="1">
        <v>24</v>
      </c>
      <c r="B26" s="1" t="str">
        <f>'[1]Tabela 2'!A25</f>
        <v>49</v>
      </c>
      <c r="C26" s="1" t="str">
        <f>'[1]Tabela 2'!B25</f>
        <v>2018</v>
      </c>
      <c r="D26" s="1" t="str">
        <f>'[1]Tabela 2'!C25</f>
        <v>Jelena</v>
      </c>
      <c r="E26" s="1" t="str">
        <f>'[1]Tabela 2'!D25</f>
        <v>Todorović</v>
      </c>
      <c r="F26" s="25"/>
      <c r="G26" s="25"/>
      <c r="H26" s="41"/>
      <c r="I26" s="42"/>
      <c r="J26" s="25"/>
      <c r="K26" s="46">
        <f t="shared" si="0"/>
        <v>0</v>
      </c>
      <c r="L26" s="43"/>
      <c r="M26" s="39"/>
      <c r="N26" s="25"/>
      <c r="O26" s="46">
        <f t="shared" si="1"/>
        <v>0</v>
      </c>
      <c r="P26" s="46">
        <f t="shared" si="3"/>
        <v>0</v>
      </c>
      <c r="Q26" s="46" t="str">
        <f t="shared" si="2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>
        <v>1</v>
      </c>
      <c r="G27" s="25">
        <v>5.5</v>
      </c>
      <c r="H27" s="41">
        <v>22</v>
      </c>
      <c r="I27" s="42"/>
      <c r="J27" s="25">
        <v>13</v>
      </c>
      <c r="K27" s="46">
        <f t="shared" si="0"/>
        <v>22</v>
      </c>
      <c r="L27" s="43">
        <v>27</v>
      </c>
      <c r="M27" s="39"/>
      <c r="N27" s="25"/>
      <c r="O27" s="46">
        <f t="shared" si="1"/>
        <v>27</v>
      </c>
      <c r="P27" s="46">
        <f t="shared" si="3"/>
        <v>68.5</v>
      </c>
      <c r="Q27" s="46" t="str">
        <f t="shared" si="2"/>
        <v>D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>
        <v>8.5</v>
      </c>
      <c r="H28" s="41">
        <v>17.5</v>
      </c>
      <c r="I28" s="42"/>
      <c r="J28" s="25">
        <v>12</v>
      </c>
      <c r="K28" s="46">
        <f t="shared" si="0"/>
        <v>17.5</v>
      </c>
      <c r="L28" s="43">
        <v>26</v>
      </c>
      <c r="M28" s="39"/>
      <c r="N28" s="25"/>
      <c r="O28" s="46">
        <f t="shared" si="1"/>
        <v>26</v>
      </c>
      <c r="P28" s="46">
        <f t="shared" si="3"/>
        <v>64</v>
      </c>
      <c r="Q28" s="46" t="str">
        <f t="shared" si="2"/>
        <v>D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>
        <v>13</v>
      </c>
      <c r="K29" s="46">
        <f t="shared" si="0"/>
        <v>26.5</v>
      </c>
      <c r="L29" s="43">
        <v>18</v>
      </c>
      <c r="M29" s="39"/>
      <c r="N29" s="25"/>
      <c r="O29" s="46">
        <f t="shared" si="1"/>
        <v>18</v>
      </c>
      <c r="P29" s="46">
        <f t="shared" si="3"/>
        <v>57.5</v>
      </c>
      <c r="Q29" s="46" t="str">
        <f t="shared" si="2"/>
        <v>E</v>
      </c>
    </row>
    <row r="30" spans="1:17" ht="15.75" customHeight="1">
      <c r="A30" s="1">
        <v>28</v>
      </c>
      <c r="B30" s="1" t="str">
        <f>'[1]Tabela 2'!A29</f>
        <v>55</v>
      </c>
      <c r="C30" s="1" t="str">
        <f>'[1]Tabela 2'!B29</f>
        <v>2018</v>
      </c>
      <c r="D30" s="1" t="str">
        <f>'[1]Tabela 2'!C29</f>
        <v>Anka</v>
      </c>
      <c r="E30" s="1" t="str">
        <f>'[1]Tabela 2'!D29</f>
        <v>Bojović</v>
      </c>
      <c r="F30" s="25">
        <v>2.5</v>
      </c>
      <c r="G30" s="25"/>
      <c r="H30" s="41"/>
      <c r="I30" s="42">
        <v>24</v>
      </c>
      <c r="J30" s="25">
        <v>12</v>
      </c>
      <c r="K30" s="46">
        <f t="shared" si="0"/>
        <v>24</v>
      </c>
      <c r="L30" s="43"/>
      <c r="M30" s="39"/>
      <c r="N30" s="25"/>
      <c r="O30" s="46">
        <f t="shared" si="1"/>
        <v>0</v>
      </c>
      <c r="P30" s="46">
        <f t="shared" si="3"/>
        <v>38.5</v>
      </c>
      <c r="Q30" s="46" t="str">
        <f t="shared" si="2"/>
        <v>F</v>
      </c>
    </row>
    <row r="31" spans="1:17" s="32" customFormat="1" ht="15.75" customHeight="1">
      <c r="A31" s="45">
        <v>29</v>
      </c>
      <c r="B31" s="1" t="str">
        <f>'[1]Tabela 2'!A30</f>
        <v>56</v>
      </c>
      <c r="C31" s="1" t="str">
        <f>'[1]Tabela 2'!B30</f>
        <v>2018</v>
      </c>
      <c r="D31" s="1" t="str">
        <f>'[1]Tabela 2'!C30</f>
        <v>Slavko</v>
      </c>
      <c r="E31" s="1" t="str">
        <f>'[1]Tabela 2'!D30</f>
        <v>Bulatović</v>
      </c>
      <c r="F31" s="25"/>
      <c r="G31" s="25"/>
      <c r="H31" s="41"/>
      <c r="I31" s="42"/>
      <c r="J31" s="25"/>
      <c r="K31" s="46">
        <f t="shared" si="0"/>
        <v>0</v>
      </c>
      <c r="L31" s="43"/>
      <c r="M31" s="39"/>
      <c r="N31" s="25"/>
      <c r="O31" s="46">
        <f t="shared" si="1"/>
        <v>0</v>
      </c>
      <c r="P31" s="46">
        <f t="shared" si="3"/>
        <v>0</v>
      </c>
      <c r="Q31" s="46" t="str">
        <f t="shared" si="2"/>
        <v>F</v>
      </c>
    </row>
    <row r="32" spans="1:17" ht="15.75" customHeight="1">
      <c r="A32" s="1">
        <v>30</v>
      </c>
      <c r="B32" s="1" t="str">
        <f>'[1]Tabela 2'!A31</f>
        <v>57</v>
      </c>
      <c r="C32" s="1" t="str">
        <f>'[1]Tabela 2'!B31</f>
        <v>2018</v>
      </c>
      <c r="D32" s="1" t="str">
        <f>'[1]Tabela 2'!C31</f>
        <v>Miloš</v>
      </c>
      <c r="E32" s="1" t="str">
        <f>'[1]Tabela 2'!D31</f>
        <v>Knežević</v>
      </c>
      <c r="F32" s="25"/>
      <c r="G32" s="25"/>
      <c r="H32" s="41"/>
      <c r="I32" s="42">
        <v>27</v>
      </c>
      <c r="J32" s="25"/>
      <c r="K32" s="46">
        <f t="shared" si="0"/>
        <v>27</v>
      </c>
      <c r="L32" s="43"/>
      <c r="M32" s="39"/>
      <c r="N32" s="25"/>
      <c r="O32" s="46">
        <f t="shared" si="1"/>
        <v>0</v>
      </c>
      <c r="P32" s="46">
        <f t="shared" si="3"/>
        <v>27</v>
      </c>
      <c r="Q32" s="46" t="str">
        <f t="shared" si="2"/>
        <v>F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>
        <v>0.5</v>
      </c>
      <c r="G33" s="25">
        <v>8.5</v>
      </c>
      <c r="H33" s="41">
        <v>20</v>
      </c>
      <c r="I33" s="42"/>
      <c r="J33" s="25">
        <v>10</v>
      </c>
      <c r="K33" s="46">
        <f t="shared" si="0"/>
        <v>20</v>
      </c>
      <c r="L33" s="43">
        <v>27</v>
      </c>
      <c r="M33" s="39"/>
      <c r="N33" s="25"/>
      <c r="O33" s="46">
        <f t="shared" si="1"/>
        <v>27</v>
      </c>
      <c r="P33" s="46">
        <f t="shared" si="3"/>
        <v>66</v>
      </c>
      <c r="Q33" s="46" t="str">
        <f t="shared" si="2"/>
        <v>D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>
        <v>7</v>
      </c>
      <c r="G34" s="25">
        <v>5</v>
      </c>
      <c r="H34" s="41">
        <v>36.5</v>
      </c>
      <c r="I34" s="42"/>
      <c r="J34" s="25">
        <v>13</v>
      </c>
      <c r="K34" s="46">
        <f t="shared" si="0"/>
        <v>36.5</v>
      </c>
      <c r="L34" s="43">
        <v>30</v>
      </c>
      <c r="M34" s="39"/>
      <c r="N34" s="25"/>
      <c r="O34" s="46">
        <f t="shared" si="1"/>
        <v>30</v>
      </c>
      <c r="P34" s="46">
        <f t="shared" si="3"/>
        <v>91.5</v>
      </c>
      <c r="Q34" s="46" t="str">
        <f t="shared" si="2"/>
        <v>A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>
        <v>4.5</v>
      </c>
      <c r="G35" s="25">
        <v>7.5</v>
      </c>
      <c r="H35" s="41">
        <v>15</v>
      </c>
      <c r="I35" s="42">
        <v>31</v>
      </c>
      <c r="J35" s="25">
        <v>13</v>
      </c>
      <c r="K35" s="46">
        <f t="shared" si="0"/>
        <v>31</v>
      </c>
      <c r="L35" s="43">
        <v>29</v>
      </c>
      <c r="M35" s="39"/>
      <c r="N35" s="25"/>
      <c r="O35" s="46">
        <f t="shared" si="1"/>
        <v>29</v>
      </c>
      <c r="P35" s="46">
        <f t="shared" si="3"/>
        <v>85</v>
      </c>
      <c r="Q35" s="46" t="str">
        <f t="shared" si="2"/>
        <v>B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>
        <v>0.5</v>
      </c>
      <c r="G36" s="25">
        <v>8.5</v>
      </c>
      <c r="H36" s="41">
        <v>33</v>
      </c>
      <c r="I36" s="42"/>
      <c r="J36" s="25"/>
      <c r="K36" s="46">
        <f t="shared" si="0"/>
        <v>33</v>
      </c>
      <c r="L36" s="43">
        <v>29</v>
      </c>
      <c r="M36" s="39"/>
      <c r="N36" s="25"/>
      <c r="O36" s="46">
        <f t="shared" si="1"/>
        <v>29</v>
      </c>
      <c r="P36" s="46">
        <f t="shared" si="3"/>
        <v>71</v>
      </c>
      <c r="Q36" s="46" t="str">
        <f t="shared" si="2"/>
        <v>C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>
        <v>0.5</v>
      </c>
      <c r="G37" s="25">
        <v>4</v>
      </c>
      <c r="H37" s="41">
        <v>13.5</v>
      </c>
      <c r="I37" s="42">
        <v>26</v>
      </c>
      <c r="J37" s="25">
        <v>13</v>
      </c>
      <c r="K37" s="46">
        <f t="shared" si="0"/>
        <v>26</v>
      </c>
      <c r="L37" s="43">
        <v>30</v>
      </c>
      <c r="M37" s="39"/>
      <c r="N37" s="25"/>
      <c r="O37" s="46">
        <f t="shared" si="1"/>
        <v>30</v>
      </c>
      <c r="P37" s="46">
        <f t="shared" si="3"/>
        <v>73.5</v>
      </c>
      <c r="Q37" s="46" t="str">
        <f t="shared" si="2"/>
        <v>C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>
        <v>2.5</v>
      </c>
      <c r="G38" s="25"/>
      <c r="H38" s="41">
        <v>5</v>
      </c>
      <c r="I38" s="42">
        <v>6.5</v>
      </c>
      <c r="J38" s="25">
        <v>13</v>
      </c>
      <c r="K38" s="46">
        <f t="shared" si="0"/>
        <v>13</v>
      </c>
      <c r="L38" s="43"/>
      <c r="M38" s="39"/>
      <c r="N38" s="25"/>
      <c r="O38" s="46">
        <f t="shared" si="1"/>
        <v>0</v>
      </c>
      <c r="P38" s="46">
        <f t="shared" si="3"/>
        <v>28.5</v>
      </c>
      <c r="Q38" s="46" t="str">
        <f t="shared" si="2"/>
        <v>F</v>
      </c>
    </row>
    <row r="39" spans="1:17" ht="15.75" customHeight="1">
      <c r="A39" s="50">
        <v>37</v>
      </c>
      <c r="B39" s="51" t="str">
        <f>'[1]Tabela 2'!A38</f>
        <v>70</v>
      </c>
      <c r="C39" s="51" t="str">
        <f>'[1]Tabela 2'!B38</f>
        <v>2018</v>
      </c>
      <c r="D39" s="51" t="str">
        <f>'[1]Tabela 2'!C38</f>
        <v>Barbara</v>
      </c>
      <c r="E39" s="51" t="str">
        <f>'[1]Tabela 2'!D38</f>
        <v>Šuškavčević</v>
      </c>
      <c r="F39" s="52">
        <v>2</v>
      </c>
      <c r="G39" s="52">
        <v>9</v>
      </c>
      <c r="H39" s="53">
        <v>12</v>
      </c>
      <c r="I39" s="54">
        <v>17</v>
      </c>
      <c r="J39" s="52"/>
      <c r="K39" s="52">
        <f t="shared" si="0"/>
        <v>17</v>
      </c>
      <c r="L39" s="53">
        <v>30</v>
      </c>
      <c r="M39" s="52"/>
      <c r="N39" s="52"/>
      <c r="O39" s="52">
        <f t="shared" si="1"/>
        <v>30</v>
      </c>
      <c r="P39" s="52">
        <f t="shared" si="3"/>
        <v>58</v>
      </c>
      <c r="Q39" s="52" t="str">
        <f t="shared" si="2"/>
        <v>E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>
        <v>21.5</v>
      </c>
      <c r="J40" s="25"/>
      <c r="K40" s="46">
        <f t="shared" si="0"/>
        <v>21.5</v>
      </c>
      <c r="L40" s="43"/>
      <c r="M40" s="39"/>
      <c r="N40" s="25"/>
      <c r="O40" s="46">
        <f t="shared" si="1"/>
        <v>0</v>
      </c>
      <c r="P40" s="46">
        <f t="shared" si="3"/>
        <v>21.5</v>
      </c>
      <c r="Q40" s="46" t="str">
        <f t="shared" si="2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>
        <v>0.5</v>
      </c>
      <c r="G41" s="25"/>
      <c r="H41" s="41"/>
      <c r="I41" s="42">
        <v>18</v>
      </c>
      <c r="J41" s="25">
        <v>13</v>
      </c>
      <c r="K41" s="46">
        <f t="shared" si="0"/>
        <v>18</v>
      </c>
      <c r="L41" s="43"/>
      <c r="M41" s="39"/>
      <c r="N41" s="25"/>
      <c r="O41" s="46">
        <f t="shared" si="1"/>
        <v>0</v>
      </c>
      <c r="P41" s="46">
        <f t="shared" si="3"/>
        <v>31.5</v>
      </c>
      <c r="Q41" s="46" t="str">
        <f t="shared" si="2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>
        <v>9</v>
      </c>
      <c r="H42" s="41">
        <v>34.5</v>
      </c>
      <c r="I42" s="42"/>
      <c r="J42" s="25">
        <v>13</v>
      </c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3"/>
        <v>56.5</v>
      </c>
      <c r="Q42" s="46" t="str">
        <f t="shared" si="2"/>
        <v>E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3"/>
        <v>0</v>
      </c>
      <c r="Q43" s="46" t="str">
        <f t="shared" si="2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>
        <v>2</v>
      </c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3"/>
        <v>2</v>
      </c>
      <c r="Q44" s="46" t="str">
        <f t="shared" si="2"/>
        <v>F</v>
      </c>
    </row>
    <row r="45" spans="1:17" ht="15.75" customHeight="1">
      <c r="A45" s="31">
        <v>43</v>
      </c>
      <c r="B45" s="1" t="str">
        <f>'[1]Tabela 2'!A44</f>
        <v>79</v>
      </c>
      <c r="C45" s="1" t="str">
        <f>'[1]Tabela 2'!B44</f>
        <v>2018</v>
      </c>
      <c r="D45" s="1" t="str">
        <f>'[1]Tabela 2'!C44</f>
        <v>Anastasija</v>
      </c>
      <c r="E45" s="1" t="str">
        <f>'[1]Tabela 2'!D44</f>
        <v>Popović</v>
      </c>
      <c r="F45" s="25">
        <v>1</v>
      </c>
      <c r="G45" s="25"/>
      <c r="H45" s="41"/>
      <c r="I45" s="42">
        <v>16.5</v>
      </c>
      <c r="J45" s="25"/>
      <c r="K45" s="46">
        <f t="shared" si="0"/>
        <v>16.5</v>
      </c>
      <c r="L45" s="43"/>
      <c r="M45" s="39"/>
      <c r="N45" s="25"/>
      <c r="O45" s="46">
        <f t="shared" si="1"/>
        <v>0</v>
      </c>
      <c r="P45" s="46">
        <f t="shared" si="3"/>
        <v>17.5</v>
      </c>
      <c r="Q45" s="46" t="str">
        <f t="shared" si="2"/>
        <v>F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3"/>
        <v>0</v>
      </c>
      <c r="Q46" s="46" t="str">
        <f t="shared" si="2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>
        <v>7.5</v>
      </c>
      <c r="H47" s="41">
        <v>17</v>
      </c>
      <c r="I47" s="42"/>
      <c r="J47" s="25">
        <v>6</v>
      </c>
      <c r="K47" s="46">
        <f t="shared" si="0"/>
        <v>17</v>
      </c>
      <c r="L47" s="43">
        <v>30</v>
      </c>
      <c r="M47" s="39"/>
      <c r="N47" s="25"/>
      <c r="O47" s="46">
        <f t="shared" si="1"/>
        <v>30</v>
      </c>
      <c r="P47" s="46">
        <f t="shared" si="3"/>
        <v>60.5</v>
      </c>
      <c r="Q47" s="46" t="str">
        <f t="shared" si="2"/>
        <v>D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>
        <v>8</v>
      </c>
      <c r="H48" s="41">
        <v>33</v>
      </c>
      <c r="I48" s="42"/>
      <c r="J48" s="25"/>
      <c r="K48" s="46">
        <f t="shared" si="0"/>
        <v>33</v>
      </c>
      <c r="L48" s="43">
        <v>29</v>
      </c>
      <c r="M48" s="39"/>
      <c r="N48" s="25"/>
      <c r="O48" s="46">
        <f t="shared" si="1"/>
        <v>29</v>
      </c>
      <c r="P48" s="46">
        <f t="shared" si="3"/>
        <v>70</v>
      </c>
      <c r="Q48" s="46" t="str">
        <f t="shared" si="2"/>
        <v>C</v>
      </c>
    </row>
    <row r="49" spans="1:17" ht="15.75" customHeight="1">
      <c r="A49" s="1">
        <v>47</v>
      </c>
      <c r="B49" s="1" t="str">
        <f>'[1]Tabela 2'!A48</f>
        <v>92</v>
      </c>
      <c r="C49" s="1" t="str">
        <f>'[1]Tabela 2'!B48</f>
        <v>2018</v>
      </c>
      <c r="D49" s="1" t="str">
        <f>'[1]Tabela 2'!C48</f>
        <v>Jovana</v>
      </c>
      <c r="E49" s="1" t="str">
        <f>'[1]Tabela 2'!D48</f>
        <v>Miličić</v>
      </c>
      <c r="F49" s="25"/>
      <c r="G49" s="25"/>
      <c r="H49" s="41"/>
      <c r="I49" s="42">
        <v>8.5</v>
      </c>
      <c r="J49" s="25">
        <v>13</v>
      </c>
      <c r="K49" s="46">
        <f t="shared" si="0"/>
        <v>13</v>
      </c>
      <c r="L49" s="43"/>
      <c r="M49" s="39"/>
      <c r="N49" s="25"/>
      <c r="O49" s="46">
        <f t="shared" si="1"/>
        <v>0</v>
      </c>
      <c r="P49" s="46">
        <f t="shared" si="3"/>
        <v>26</v>
      </c>
      <c r="Q49" s="46" t="str">
        <f t="shared" si="2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>
        <v>1.5</v>
      </c>
      <c r="G50" s="25">
        <v>6</v>
      </c>
      <c r="H50" s="41">
        <v>22.5</v>
      </c>
      <c r="I50" s="42"/>
      <c r="J50" s="25">
        <v>13</v>
      </c>
      <c r="K50" s="46">
        <f t="shared" si="0"/>
        <v>22.5</v>
      </c>
      <c r="L50" s="43">
        <v>29</v>
      </c>
      <c r="M50" s="39"/>
      <c r="N50" s="25"/>
      <c r="O50" s="46">
        <f t="shared" si="1"/>
        <v>29</v>
      </c>
      <c r="P50" s="46">
        <f t="shared" si="3"/>
        <v>72</v>
      </c>
      <c r="Q50" s="46" t="str">
        <f t="shared" si="2"/>
        <v>C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>
        <v>0.5</v>
      </c>
      <c r="G51" s="25">
        <v>8.5</v>
      </c>
      <c r="H51" s="41">
        <v>11.5</v>
      </c>
      <c r="I51" s="42">
        <v>28.5</v>
      </c>
      <c r="J51" s="25">
        <v>13</v>
      </c>
      <c r="K51" s="46">
        <f t="shared" si="0"/>
        <v>28.5</v>
      </c>
      <c r="L51" s="43">
        <v>25</v>
      </c>
      <c r="M51" s="39"/>
      <c r="N51" s="25"/>
      <c r="O51" s="46">
        <f t="shared" si="1"/>
        <v>25</v>
      </c>
      <c r="P51" s="46">
        <f t="shared" si="3"/>
        <v>75.5</v>
      </c>
      <c r="Q51" s="46" t="str">
        <f t="shared" si="2"/>
        <v>C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>
        <v>0.5</v>
      </c>
      <c r="G52" s="25"/>
      <c r="H52" s="41">
        <v>4.5</v>
      </c>
      <c r="I52" s="42">
        <v>17</v>
      </c>
      <c r="J52" s="25"/>
      <c r="K52" s="46">
        <f t="shared" si="0"/>
        <v>17</v>
      </c>
      <c r="L52" s="43"/>
      <c r="M52" s="39"/>
      <c r="N52" s="25"/>
      <c r="O52" s="46">
        <f t="shared" si="1"/>
        <v>0</v>
      </c>
      <c r="P52" s="46">
        <f t="shared" si="3"/>
        <v>17.5</v>
      </c>
      <c r="Q52" s="46" t="str">
        <f t="shared" si="2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>
        <v>22.5</v>
      </c>
      <c r="J53" s="25">
        <v>9</v>
      </c>
      <c r="K53" s="46">
        <f t="shared" si="0"/>
        <v>22.5</v>
      </c>
      <c r="L53" s="43">
        <v>25</v>
      </c>
      <c r="M53" s="39"/>
      <c r="N53" s="25"/>
      <c r="O53" s="46">
        <f t="shared" si="1"/>
        <v>25</v>
      </c>
      <c r="P53" s="46">
        <f t="shared" si="3"/>
        <v>56.5</v>
      </c>
      <c r="Q53" s="46" t="str">
        <f t="shared" si="2"/>
        <v>E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>
        <v>4</v>
      </c>
      <c r="G54" s="25">
        <v>8.5</v>
      </c>
      <c r="H54" s="41">
        <v>34.5</v>
      </c>
      <c r="I54" s="42"/>
      <c r="J54" s="25">
        <v>13</v>
      </c>
      <c r="K54" s="46">
        <f t="shared" si="0"/>
        <v>34.5</v>
      </c>
      <c r="L54" s="43">
        <v>30</v>
      </c>
      <c r="M54" s="39"/>
      <c r="N54" s="25"/>
      <c r="O54" s="46">
        <f t="shared" si="1"/>
        <v>30</v>
      </c>
      <c r="P54" s="46">
        <f t="shared" si="3"/>
        <v>90</v>
      </c>
      <c r="Q54" s="46" t="str">
        <f t="shared" si="2"/>
        <v>A</v>
      </c>
    </row>
    <row r="55" spans="1:17" ht="15.75" customHeight="1">
      <c r="A55" s="1">
        <v>53</v>
      </c>
      <c r="B55" s="1" t="str">
        <f>'[1]Tabela 2'!A54</f>
        <v>3</v>
      </c>
      <c r="C55" s="1" t="str">
        <f>'[1]Tabela 2'!B54</f>
        <v>2017</v>
      </c>
      <c r="D55" s="1" t="str">
        <f>'[1]Tabela 2'!C54</f>
        <v>Ognjen</v>
      </c>
      <c r="E55" s="1" t="str">
        <f>'[1]Tabela 2'!D54</f>
        <v>Bulatović</v>
      </c>
      <c r="F55" s="25">
        <v>1</v>
      </c>
      <c r="G55" s="25"/>
      <c r="H55" s="41"/>
      <c r="I55" s="42"/>
      <c r="J55" s="25">
        <v>8</v>
      </c>
      <c r="K55" s="46">
        <f t="shared" si="0"/>
        <v>8</v>
      </c>
      <c r="L55" s="43"/>
      <c r="M55" s="39"/>
      <c r="N55" s="25"/>
      <c r="O55" s="46">
        <f t="shared" si="1"/>
        <v>0</v>
      </c>
      <c r="P55" s="46">
        <f t="shared" si="3"/>
        <v>17</v>
      </c>
      <c r="Q55" s="46" t="str">
        <f t="shared" si="2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>
        <v>6</v>
      </c>
      <c r="G56" s="25">
        <v>6</v>
      </c>
      <c r="H56" s="41">
        <v>8.5</v>
      </c>
      <c r="I56" s="42">
        <v>20.5</v>
      </c>
      <c r="J56" s="25">
        <v>13</v>
      </c>
      <c r="K56" s="46">
        <f t="shared" si="0"/>
        <v>20.5</v>
      </c>
      <c r="L56" s="43">
        <v>28</v>
      </c>
      <c r="M56" s="39"/>
      <c r="N56" s="25"/>
      <c r="O56" s="46">
        <f t="shared" si="1"/>
        <v>28</v>
      </c>
      <c r="P56" s="46">
        <f t="shared" si="3"/>
        <v>73.5</v>
      </c>
      <c r="Q56" s="46" t="str">
        <f t="shared" si="2"/>
        <v>C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3"/>
        <v>0</v>
      </c>
      <c r="Q57" s="46" t="str">
        <f t="shared" si="2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>
        <v>9</v>
      </c>
      <c r="H58" s="41"/>
      <c r="I58" s="42">
        <v>16</v>
      </c>
      <c r="J58" s="25">
        <v>7</v>
      </c>
      <c r="K58" s="46">
        <f t="shared" si="0"/>
        <v>16</v>
      </c>
      <c r="L58" s="43">
        <v>28</v>
      </c>
      <c r="M58" s="39"/>
      <c r="N58" s="25"/>
      <c r="O58" s="46">
        <f t="shared" si="1"/>
        <v>28</v>
      </c>
      <c r="P58" s="46">
        <f t="shared" si="3"/>
        <v>60</v>
      </c>
      <c r="Q58" s="46" t="str">
        <f t="shared" si="2"/>
        <v>D</v>
      </c>
    </row>
    <row r="59" spans="1:17" ht="15.75" customHeight="1">
      <c r="A59" s="1">
        <v>57</v>
      </c>
      <c r="B59" s="1" t="str">
        <f>'[1]Tabela 2'!A58</f>
        <v>21</v>
      </c>
      <c r="C59" s="1" t="str">
        <f>'[1]Tabela 2'!B58</f>
        <v>2017</v>
      </c>
      <c r="D59" s="1" t="str">
        <f>'[1]Tabela 2'!C58</f>
        <v>Simo</v>
      </c>
      <c r="E59" s="1" t="str">
        <f>'[1]Tabela 2'!D58</f>
        <v>Milenković</v>
      </c>
      <c r="F59" s="25"/>
      <c r="G59" s="25"/>
      <c r="H59" s="41"/>
      <c r="I59" s="42"/>
      <c r="J59" s="25"/>
      <c r="K59" s="46">
        <f t="shared" si="0"/>
        <v>0</v>
      </c>
      <c r="L59" s="43"/>
      <c r="M59" s="39"/>
      <c r="N59" s="25"/>
      <c r="O59" s="46">
        <f t="shared" si="1"/>
        <v>0</v>
      </c>
      <c r="P59" s="46">
        <f t="shared" si="3"/>
        <v>0</v>
      </c>
      <c r="Q59" s="46" t="str">
        <f t="shared" si="2"/>
        <v>F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3"/>
        <v>0</v>
      </c>
      <c r="Q60" s="46" t="str">
        <f t="shared" si="2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>
        <v>13</v>
      </c>
      <c r="K61" s="46">
        <f t="shared" si="0"/>
        <v>13</v>
      </c>
      <c r="L61" s="43"/>
      <c r="M61" s="39"/>
      <c r="N61" s="25"/>
      <c r="O61" s="46">
        <f t="shared" si="1"/>
        <v>0</v>
      </c>
      <c r="P61" s="46">
        <f t="shared" si="3"/>
        <v>26</v>
      </c>
      <c r="Q61" s="46" t="str">
        <f t="shared" si="2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>
        <v>0.5</v>
      </c>
      <c r="G62" s="25">
        <v>1.5</v>
      </c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3"/>
        <v>12.5</v>
      </c>
      <c r="Q62" s="46" t="str">
        <f t="shared" si="2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3"/>
        <v>3</v>
      </c>
      <c r="Q63" s="46" t="str">
        <f t="shared" si="2"/>
        <v>F</v>
      </c>
    </row>
    <row r="64" spans="1:18" ht="15.75" customHeight="1">
      <c r="A64" s="1">
        <v>62</v>
      </c>
      <c r="B64" s="1" t="str">
        <f>'[1]Tabela 2'!A63</f>
        <v>62</v>
      </c>
      <c r="C64" s="1" t="str">
        <f>'[1]Tabela 2'!B63</f>
        <v>2017</v>
      </c>
      <c r="D64" s="1" t="str">
        <f>'[1]Tabela 2'!C63</f>
        <v>Nikola</v>
      </c>
      <c r="E64" s="1" t="str">
        <f>'[1]Tabela 2'!D63</f>
        <v>Jovović</v>
      </c>
      <c r="F64" s="25">
        <v>0.5</v>
      </c>
      <c r="G64" s="25"/>
      <c r="H64" s="41">
        <v>11</v>
      </c>
      <c r="I64" s="42">
        <v>18</v>
      </c>
      <c r="J64" s="25">
        <v>13</v>
      </c>
      <c r="K64" s="46">
        <f aca="true" t="shared" si="4" ref="K64:K69">MAX(H64,I64,J64)</f>
        <v>18</v>
      </c>
      <c r="L64" s="43"/>
      <c r="M64" s="39"/>
      <c r="N64" s="25"/>
      <c r="O64" s="46">
        <f aca="true" t="shared" si="5" ref="O64:O69">MAX(L64,M64,N64)</f>
        <v>0</v>
      </c>
      <c r="P64" s="46">
        <f t="shared" si="3"/>
        <v>31.5</v>
      </c>
      <c r="Q64" s="46" t="str">
        <f t="shared" si="2"/>
        <v>F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3"/>
        <v>0</v>
      </c>
      <c r="Q65" s="46" t="str">
        <f t="shared" si="2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>
        <v>1</v>
      </c>
      <c r="G66" s="25"/>
      <c r="H66" s="41"/>
      <c r="I66" s="42"/>
      <c r="J66" s="25"/>
      <c r="K66" s="46">
        <f t="shared" si="4"/>
        <v>0</v>
      </c>
      <c r="L66" s="43"/>
      <c r="M66" s="39"/>
      <c r="N66" s="25"/>
      <c r="O66" s="46">
        <f t="shared" si="5"/>
        <v>0</v>
      </c>
      <c r="P66" s="46">
        <f t="shared" si="3"/>
        <v>1</v>
      </c>
      <c r="Q66" s="46" t="str">
        <f t="shared" si="2"/>
        <v>F</v>
      </c>
    </row>
    <row r="67" spans="1:17" ht="1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3"/>
        <v>0</v>
      </c>
      <c r="Q67" s="46" t="str">
        <f t="shared" si="2"/>
        <v>F</v>
      </c>
    </row>
    <row r="68" spans="1:17" ht="1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3"/>
        <v>0</v>
      </c>
      <c r="Q68" s="46" t="str">
        <f aca="true" t="shared" si="6" ref="Q68:Q73">IF(P68&gt;=90,"A",IF(P68&gt;=80,"B",IF(P68&gt;=70,"C",IF(P68&gt;=60,"D",IF(P68&gt;=50,"E","F")))))</f>
        <v>F</v>
      </c>
    </row>
    <row r="69" spans="1:17" ht="15">
      <c r="A69" s="1">
        <v>67</v>
      </c>
      <c r="B69" s="1" t="str">
        <f>'[1]Tabela 2'!A68</f>
        <v>25</v>
      </c>
      <c r="C69" s="49" t="str">
        <f>'[1]Tabela 2'!B68</f>
        <v>2016</v>
      </c>
      <c r="D69" s="49" t="str">
        <f>'[1]Tabela 2'!C68</f>
        <v>Anton</v>
      </c>
      <c r="E69" s="49" t="str">
        <f>'[1]Tabela 2'!D68</f>
        <v>Ljucović</v>
      </c>
      <c r="F69" s="25">
        <v>4.5</v>
      </c>
      <c r="G69" s="25">
        <v>8.5</v>
      </c>
      <c r="H69" s="41">
        <v>37.5</v>
      </c>
      <c r="I69" s="42"/>
      <c r="J69" s="25"/>
      <c r="K69" s="46">
        <f t="shared" si="4"/>
        <v>37.5</v>
      </c>
      <c r="L69" s="43">
        <v>30</v>
      </c>
      <c r="M69" s="39"/>
      <c r="N69" s="25"/>
      <c r="O69" s="46">
        <f t="shared" si="5"/>
        <v>30</v>
      </c>
      <c r="P69" s="46">
        <f aca="true" t="shared" si="7" ref="P69:P76">K69+O69+F69+G69+J69</f>
        <v>80.5</v>
      </c>
      <c r="Q69" s="46" t="str">
        <f t="shared" si="6"/>
        <v>B</v>
      </c>
    </row>
    <row r="70" spans="1:17" ht="15">
      <c r="A70" s="1">
        <v>68</v>
      </c>
      <c r="B70" s="1" t="str">
        <f>'[1]Tabela 2'!A69</f>
        <v>57</v>
      </c>
      <c r="C70" s="49" t="str">
        <f>'[1]Tabela 2'!B69</f>
        <v>2016</v>
      </c>
      <c r="D70" s="49" t="str">
        <f>'[1]Tabela 2'!C69</f>
        <v>Melina</v>
      </c>
      <c r="E70" s="49" t="str">
        <f>'[1]Tabela 2'!D69</f>
        <v>Ljuca</v>
      </c>
      <c r="F70" s="25"/>
      <c r="G70" s="25"/>
      <c r="H70" s="41"/>
      <c r="I70" s="42"/>
      <c r="J70" s="25">
        <v>13</v>
      </c>
      <c r="K70" s="46">
        <f aca="true" t="shared" si="8" ref="K70:K77">MAX(H70,I70,J70)</f>
        <v>13</v>
      </c>
      <c r="L70" s="43"/>
      <c r="M70" s="39"/>
      <c r="N70" s="25"/>
      <c r="O70" s="46">
        <f aca="true" t="shared" si="9" ref="O70:O77">MAX(L70,M70,N70)</f>
        <v>0</v>
      </c>
      <c r="P70" s="46">
        <f t="shared" si="7"/>
        <v>26</v>
      </c>
      <c r="Q70" s="46" t="str">
        <f t="shared" si="6"/>
        <v>F</v>
      </c>
    </row>
    <row r="71" spans="1:17" ht="15">
      <c r="A71" s="1">
        <v>69</v>
      </c>
      <c r="B71" s="1" t="str">
        <f>'[1]Tabela 2'!A70</f>
        <v>58</v>
      </c>
      <c r="C71" s="49" t="str">
        <f>'[1]Tabela 2'!B70</f>
        <v>2016</v>
      </c>
      <c r="D71" s="49" t="str">
        <f>'[1]Tabela 2'!C70</f>
        <v>Milica</v>
      </c>
      <c r="E71" s="49" t="str">
        <f>'[1]Tabela 2'!D70</f>
        <v>Marić</v>
      </c>
      <c r="F71" s="25"/>
      <c r="G71" s="25"/>
      <c r="H71" s="41"/>
      <c r="I71" s="42"/>
      <c r="J71" s="25">
        <v>13</v>
      </c>
      <c r="K71" s="46">
        <f t="shared" si="8"/>
        <v>13</v>
      </c>
      <c r="L71" s="43"/>
      <c r="M71" s="39"/>
      <c r="N71" s="25"/>
      <c r="O71" s="46">
        <f t="shared" si="9"/>
        <v>0</v>
      </c>
      <c r="P71" s="46">
        <f t="shared" si="7"/>
        <v>26</v>
      </c>
      <c r="Q71" s="46" t="str">
        <f t="shared" si="6"/>
        <v>F</v>
      </c>
    </row>
    <row r="72" spans="1:17" ht="15">
      <c r="A72" s="1">
        <v>70</v>
      </c>
      <c r="B72" s="1" t="str">
        <f>'[1]Tabela 2'!A71</f>
        <v>30</v>
      </c>
      <c r="C72" s="49" t="str">
        <f>'[1]Tabela 2'!B71</f>
        <v>2015</v>
      </c>
      <c r="D72" s="49" t="str">
        <f>'[1]Tabela 2'!C71</f>
        <v>Milena</v>
      </c>
      <c r="E72" s="49" t="str">
        <f>'[1]Tabela 2'!D71</f>
        <v>Dacić</v>
      </c>
      <c r="F72" s="25">
        <v>7</v>
      </c>
      <c r="G72" s="25">
        <v>4.5</v>
      </c>
      <c r="H72" s="41">
        <v>10</v>
      </c>
      <c r="I72" s="42"/>
      <c r="J72" s="25"/>
      <c r="K72" s="46">
        <f t="shared" si="8"/>
        <v>10</v>
      </c>
      <c r="L72" s="43"/>
      <c r="M72" s="39"/>
      <c r="N72" s="25"/>
      <c r="O72" s="46">
        <f t="shared" si="9"/>
        <v>0</v>
      </c>
      <c r="P72" s="46">
        <f t="shared" si="7"/>
        <v>21.5</v>
      </c>
      <c r="Q72" s="46" t="str">
        <f t="shared" si="6"/>
        <v>F</v>
      </c>
    </row>
    <row r="73" spans="1:17" ht="15">
      <c r="A73" s="1">
        <v>71</v>
      </c>
      <c r="B73" s="1">
        <v>39</v>
      </c>
      <c r="C73" s="49">
        <v>2018</v>
      </c>
      <c r="D73" s="49" t="s">
        <v>50</v>
      </c>
      <c r="E73" s="49" t="s">
        <v>51</v>
      </c>
      <c r="F73" s="25"/>
      <c r="G73" s="25"/>
      <c r="H73" s="41"/>
      <c r="I73" s="42">
        <v>15</v>
      </c>
      <c r="J73" s="25"/>
      <c r="K73" s="46">
        <f t="shared" si="8"/>
        <v>15</v>
      </c>
      <c r="L73" s="43"/>
      <c r="M73" s="39"/>
      <c r="N73" s="25"/>
      <c r="O73" s="46">
        <f t="shared" si="9"/>
        <v>0</v>
      </c>
      <c r="P73" s="46">
        <f t="shared" si="7"/>
        <v>15</v>
      </c>
      <c r="Q73" s="46" t="str">
        <f t="shared" si="6"/>
        <v>F</v>
      </c>
    </row>
    <row r="74" spans="1:17" ht="15">
      <c r="A74" s="1">
        <v>72</v>
      </c>
      <c r="B74" s="1">
        <v>90</v>
      </c>
      <c r="C74" s="49">
        <v>2013</v>
      </c>
      <c r="D74" s="49" t="s">
        <v>52</v>
      </c>
      <c r="E74" s="49" t="s">
        <v>53</v>
      </c>
      <c r="F74" s="25">
        <v>7</v>
      </c>
      <c r="G74" s="25">
        <v>1.5</v>
      </c>
      <c r="H74" s="41"/>
      <c r="I74" s="42">
        <v>6</v>
      </c>
      <c r="J74" s="25"/>
      <c r="K74" s="46">
        <f t="shared" si="8"/>
        <v>6</v>
      </c>
      <c r="L74" s="43"/>
      <c r="M74" s="39"/>
      <c r="N74" s="25"/>
      <c r="O74" s="46">
        <f t="shared" si="9"/>
        <v>0</v>
      </c>
      <c r="P74" s="46">
        <f t="shared" si="7"/>
        <v>14.5</v>
      </c>
      <c r="Q74" s="46" t="str">
        <f>IF(P74&gt;=90,"A",IF(P74&gt;=80,"B",IF(P74&gt;=70,"C",IF(P74&gt;=60,"D",IF(P74&gt;=50,"E","F")))))</f>
        <v>F</v>
      </c>
    </row>
    <row r="75" spans="1:17" ht="15">
      <c r="A75" s="1">
        <v>73</v>
      </c>
      <c r="B75" s="1">
        <v>82</v>
      </c>
      <c r="C75" s="49">
        <v>2013</v>
      </c>
      <c r="D75" s="49" t="s">
        <v>54</v>
      </c>
      <c r="E75" s="49" t="s">
        <v>55</v>
      </c>
      <c r="F75" s="25"/>
      <c r="G75" s="25">
        <v>1</v>
      </c>
      <c r="H75" s="41"/>
      <c r="I75" s="42">
        <v>5</v>
      </c>
      <c r="J75" s="25"/>
      <c r="K75" s="46">
        <f t="shared" si="8"/>
        <v>5</v>
      </c>
      <c r="L75" s="43"/>
      <c r="M75" s="39"/>
      <c r="N75" s="25"/>
      <c r="O75" s="46">
        <f t="shared" si="9"/>
        <v>0</v>
      </c>
      <c r="P75" s="46">
        <f t="shared" si="7"/>
        <v>6</v>
      </c>
      <c r="Q75" s="46" t="str">
        <f>IF(P75&gt;=90,"A",IF(P75&gt;=80,"B",IF(P75&gt;=70,"C",IF(P75&gt;=60,"D",IF(P75&gt;=50,"E","F")))))</f>
        <v>F</v>
      </c>
    </row>
    <row r="76" spans="1:17" ht="15">
      <c r="A76" s="1">
        <v>74</v>
      </c>
      <c r="B76" s="1">
        <v>41</v>
      </c>
      <c r="C76" s="49">
        <v>2016</v>
      </c>
      <c r="D76" s="49" t="s">
        <v>56</v>
      </c>
      <c r="E76" s="49" t="s">
        <v>53</v>
      </c>
      <c r="F76" s="25"/>
      <c r="G76" s="25"/>
      <c r="H76" s="41"/>
      <c r="I76" s="42">
        <v>6</v>
      </c>
      <c r="J76" s="25">
        <v>13</v>
      </c>
      <c r="K76" s="46">
        <f t="shared" si="8"/>
        <v>13</v>
      </c>
      <c r="L76" s="43"/>
      <c r="M76" s="39"/>
      <c r="N76" s="25"/>
      <c r="O76" s="46">
        <f t="shared" si="9"/>
        <v>0</v>
      </c>
      <c r="P76" s="46">
        <f t="shared" si="7"/>
        <v>26</v>
      </c>
      <c r="Q76" s="46" t="str">
        <f>IF(P76&gt;=90,"A",IF(P76&gt;=80,"B",IF(P76&gt;=70,"C",IF(P76&gt;=60,"D",IF(P76&gt;=50,"E","F")))))</f>
        <v>F</v>
      </c>
    </row>
    <row r="77" spans="1:17" ht="15">
      <c r="A77" s="1">
        <v>75</v>
      </c>
      <c r="B77" s="1">
        <v>39</v>
      </c>
      <c r="C77" s="49">
        <v>2016</v>
      </c>
      <c r="D77" s="49" t="s">
        <v>50</v>
      </c>
      <c r="E77" s="49" t="s">
        <v>57</v>
      </c>
      <c r="F77" s="25">
        <v>7</v>
      </c>
      <c r="G77" s="25"/>
      <c r="H77" s="41"/>
      <c r="I77" s="42">
        <v>26</v>
      </c>
      <c r="J77" s="25">
        <v>13</v>
      </c>
      <c r="K77" s="46">
        <f t="shared" si="8"/>
        <v>26</v>
      </c>
      <c r="L77" s="43">
        <v>17</v>
      </c>
      <c r="M77" s="39"/>
      <c r="N77" s="25"/>
      <c r="O77" s="46">
        <f t="shared" si="9"/>
        <v>17</v>
      </c>
      <c r="P77" s="46">
        <f>K77+O77+F77+G77</f>
        <v>50</v>
      </c>
      <c r="Q77" s="46" t="str">
        <f>IF(P77&gt;=90,"A",IF(P77&gt;=80,"B",IF(P77&gt;=70,"C",IF(P77&gt;=60,"D",IF(P77&gt;=50,"E","F")))))</f>
        <v>E</v>
      </c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 t="s">
        <v>59</v>
      </c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2"/>
      <c r="N88" s="32"/>
      <c r="O88"/>
      <c r="P88"/>
      <c r="Q88"/>
    </row>
    <row r="89" spans="2:17" ht="15">
      <c r="B89"/>
      <c r="K89"/>
      <c r="L89"/>
      <c r="M89" s="32"/>
      <c r="N89" s="32"/>
      <c r="O89"/>
      <c r="P89"/>
      <c r="Q89"/>
    </row>
    <row r="90" spans="2:17" ht="15">
      <c r="B90"/>
      <c r="K90"/>
      <c r="L90"/>
      <c r="M90" s="32"/>
      <c r="N90" s="32"/>
      <c r="O90"/>
      <c r="P90"/>
      <c r="Q90"/>
    </row>
    <row r="91" spans="2:17" ht="15">
      <c r="B91"/>
      <c r="L91"/>
      <c r="M91"/>
      <c r="N91"/>
      <c r="O91" s="32"/>
      <c r="P91" s="32"/>
      <c r="Q91" s="32"/>
    </row>
    <row r="92" spans="2:17" ht="15">
      <c r="B92"/>
      <c r="L92"/>
      <c r="M92"/>
      <c r="N92"/>
      <c r="O92" s="32"/>
      <c r="P92" s="32"/>
      <c r="Q92" s="32"/>
    </row>
    <row r="93" spans="2:17" ht="15">
      <c r="B93"/>
      <c r="L93"/>
      <c r="M93"/>
      <c r="N93"/>
      <c r="O93" s="32"/>
      <c r="P93" s="32"/>
      <c r="Q93" s="32"/>
    </row>
    <row r="94" spans="2:17" ht="15">
      <c r="B94"/>
      <c r="L94"/>
      <c r="M94"/>
      <c r="N94"/>
      <c r="O94" s="32"/>
      <c r="P94" s="32"/>
      <c r="Q94" s="32"/>
    </row>
    <row r="95" spans="2:17" ht="15">
      <c r="B95"/>
      <c r="L95"/>
      <c r="M95"/>
      <c r="N95"/>
      <c r="O95" s="32"/>
      <c r="P95" s="32"/>
      <c r="Q95" s="32"/>
    </row>
    <row r="96" spans="2:17" ht="15">
      <c r="B96"/>
      <c r="L96"/>
      <c r="M96"/>
      <c r="N96"/>
      <c r="O96" s="32"/>
      <c r="P96" s="32"/>
      <c r="Q96" s="32"/>
    </row>
    <row r="97" spans="2:17" ht="15">
      <c r="B97"/>
      <c r="L97"/>
      <c r="M97"/>
      <c r="N97"/>
      <c r="O97" s="32"/>
      <c r="P97" s="32"/>
      <c r="Q97" s="32"/>
    </row>
    <row r="98" spans="2:17" ht="15">
      <c r="B98"/>
      <c r="L98"/>
      <c r="M98"/>
      <c r="N98"/>
      <c r="O98" s="32"/>
      <c r="P98" s="32"/>
      <c r="Q98" s="32"/>
    </row>
    <row r="99" spans="2:17" ht="15">
      <c r="B99"/>
      <c r="L99"/>
      <c r="M99"/>
      <c r="N99"/>
      <c r="O99" s="32"/>
      <c r="P99" s="32"/>
      <c r="Q99" s="32"/>
    </row>
    <row r="100" spans="2:17" ht="15">
      <c r="B100"/>
      <c r="L100"/>
      <c r="M100"/>
      <c r="N100"/>
      <c r="O100" s="32"/>
      <c r="P100" s="32"/>
      <c r="Q100" s="32"/>
    </row>
    <row r="101" spans="2:17" ht="15">
      <c r="B101"/>
      <c r="L101"/>
      <c r="M101"/>
      <c r="N101"/>
      <c r="O101" s="32"/>
      <c r="P101" s="32"/>
      <c r="Q101" s="32"/>
    </row>
    <row r="102" spans="2:17" ht="15">
      <c r="B102"/>
      <c r="L102"/>
      <c r="M102"/>
      <c r="N102"/>
      <c r="O102" s="32"/>
      <c r="P102" s="32"/>
      <c r="Q102" s="32"/>
    </row>
    <row r="103" spans="2:17" ht="15">
      <c r="B103"/>
      <c r="L103"/>
      <c r="M103"/>
      <c r="N103"/>
      <c r="O103" s="32"/>
      <c r="P103" s="32"/>
      <c r="Q103" s="32"/>
    </row>
    <row r="104" spans="2:17" ht="15">
      <c r="B104"/>
      <c r="L104"/>
      <c r="M104"/>
      <c r="N104"/>
      <c r="O104" s="32"/>
      <c r="P104" s="32"/>
      <c r="Q104" s="32"/>
    </row>
    <row r="105" spans="2:17" ht="15">
      <c r="B105"/>
      <c r="L105"/>
      <c r="M105"/>
      <c r="N105"/>
      <c r="O105" s="32"/>
      <c r="P105" s="32"/>
      <c r="Q105" s="32"/>
    </row>
    <row r="106" spans="2:17" ht="15">
      <c r="B106"/>
      <c r="L106"/>
      <c r="M106"/>
      <c r="N106"/>
      <c r="O106" s="32"/>
      <c r="P106" s="32"/>
      <c r="Q106" s="32"/>
    </row>
    <row r="107" spans="2:17" ht="15">
      <c r="B107"/>
      <c r="L107"/>
      <c r="M107"/>
      <c r="N107"/>
      <c r="O107" s="32"/>
      <c r="P107" s="32"/>
      <c r="Q107" s="32"/>
    </row>
    <row r="108" spans="2:17" ht="15">
      <c r="B108"/>
      <c r="L108"/>
      <c r="M108"/>
      <c r="N108"/>
      <c r="O108" s="32"/>
      <c r="P108" s="32"/>
      <c r="Q108" s="32"/>
    </row>
    <row r="109" spans="2:17" ht="15">
      <c r="B109"/>
      <c r="L109"/>
      <c r="M109"/>
      <c r="N109"/>
      <c r="O109" s="32"/>
      <c r="P109" s="32"/>
      <c r="Q109" s="32"/>
    </row>
    <row r="110" spans="2:17" ht="15">
      <c r="B110"/>
      <c r="L110"/>
      <c r="M110"/>
      <c r="N110"/>
      <c r="O110" s="32"/>
      <c r="P110" s="32"/>
      <c r="Q110" s="32"/>
    </row>
    <row r="111" spans="2:17" ht="15">
      <c r="B111"/>
      <c r="L111"/>
      <c r="M111"/>
      <c r="N111"/>
      <c r="O111" s="32"/>
      <c r="P111" s="32"/>
      <c r="Q111" s="32"/>
    </row>
    <row r="112" spans="2:17" ht="15">
      <c r="B112"/>
      <c r="L112"/>
      <c r="M112"/>
      <c r="N112"/>
      <c r="O112" s="32"/>
      <c r="P112" s="32"/>
      <c r="Q112" s="32"/>
    </row>
    <row r="113" spans="2:17" ht="15">
      <c r="B113"/>
      <c r="L113"/>
      <c r="M113"/>
      <c r="N113"/>
      <c r="O113" s="32"/>
      <c r="P113" s="32"/>
      <c r="Q113" s="32"/>
    </row>
    <row r="114" spans="2:17" ht="15">
      <c r="B114"/>
      <c r="L114"/>
      <c r="M114"/>
      <c r="N114"/>
      <c r="O114" s="32"/>
      <c r="P114" s="32"/>
      <c r="Q114" s="32"/>
    </row>
    <row r="115" spans="2:17" ht="15">
      <c r="B115"/>
      <c r="L115"/>
      <c r="M115"/>
      <c r="N115"/>
      <c r="O115" s="32"/>
      <c r="P115" s="32"/>
      <c r="Q115" s="32"/>
    </row>
    <row r="116" spans="2:17" ht="15">
      <c r="B116"/>
      <c r="L116"/>
      <c r="M116"/>
      <c r="N116"/>
      <c r="O116" s="32"/>
      <c r="P116" s="32"/>
      <c r="Q116" s="32"/>
    </row>
    <row r="117" spans="2:17" ht="15">
      <c r="B117"/>
      <c r="L117"/>
      <c r="M117"/>
      <c r="N117"/>
      <c r="O117" s="32"/>
      <c r="P117" s="32"/>
      <c r="Q117" s="32"/>
    </row>
    <row r="118" spans="2:17" ht="15">
      <c r="B118"/>
      <c r="L118"/>
      <c r="M118"/>
      <c r="N118"/>
      <c r="O118" s="32"/>
      <c r="P118" s="32"/>
      <c r="Q118" s="32"/>
    </row>
    <row r="119" spans="2:17" ht="15">
      <c r="B119"/>
      <c r="L119"/>
      <c r="M119"/>
      <c r="N119"/>
      <c r="O119" s="32"/>
      <c r="P119" s="32"/>
      <c r="Q119" s="32"/>
    </row>
    <row r="120" spans="2:17" ht="15">
      <c r="B120"/>
      <c r="L120"/>
      <c r="M120"/>
      <c r="N120"/>
      <c r="O120" s="32"/>
      <c r="P120" s="32"/>
      <c r="Q120" s="32"/>
    </row>
    <row r="121" spans="2:17" ht="15">
      <c r="B121"/>
      <c r="L121"/>
      <c r="M121"/>
      <c r="N121"/>
      <c r="O121" s="32"/>
      <c r="P121" s="32"/>
      <c r="Q121" s="32"/>
    </row>
    <row r="122" spans="2:17" ht="15">
      <c r="B122"/>
      <c r="L122"/>
      <c r="M122"/>
      <c r="N122"/>
      <c r="O122" s="32"/>
      <c r="P122" s="32"/>
      <c r="Q122" s="32"/>
    </row>
    <row r="123" spans="2:17" ht="15">
      <c r="B123"/>
      <c r="L123"/>
      <c r="M123"/>
      <c r="N123"/>
      <c r="O123" s="32"/>
      <c r="P123" s="32"/>
      <c r="Q123" s="32"/>
    </row>
    <row r="124" spans="2:17" ht="15">
      <c r="B124"/>
      <c r="L124"/>
      <c r="M124"/>
      <c r="N124"/>
      <c r="O124" s="32"/>
      <c r="P124" s="32"/>
      <c r="Q124" s="32"/>
    </row>
    <row r="125" spans="2:17" ht="15">
      <c r="B125"/>
      <c r="L125"/>
      <c r="M125"/>
      <c r="N125"/>
      <c r="O125" s="32"/>
      <c r="P125" s="32"/>
      <c r="Q125" s="32"/>
    </row>
    <row r="126" spans="2:17" ht="15">
      <c r="B126"/>
      <c r="L126"/>
      <c r="M126"/>
      <c r="N126"/>
      <c r="O126" s="32"/>
      <c r="P126" s="32"/>
      <c r="Q126" s="32"/>
    </row>
    <row r="127" spans="2:17" ht="15">
      <c r="B127"/>
      <c r="L127"/>
      <c r="M127"/>
      <c r="N127"/>
      <c r="O127" s="32"/>
      <c r="P127" s="32"/>
      <c r="Q127" s="32"/>
    </row>
    <row r="128" spans="2:17" ht="15">
      <c r="B128"/>
      <c r="L128"/>
      <c r="M128"/>
      <c r="N128"/>
      <c r="O128" s="32"/>
      <c r="P128" s="32"/>
      <c r="Q128" s="32"/>
    </row>
    <row r="129" spans="2:17" ht="15">
      <c r="B129"/>
      <c r="L129"/>
      <c r="M129"/>
      <c r="N129"/>
      <c r="O129" s="32"/>
      <c r="P129" s="32"/>
      <c r="Q129" s="32"/>
    </row>
    <row r="130" spans="2:17" ht="15">
      <c r="B130"/>
      <c r="L130"/>
      <c r="M130"/>
      <c r="N130"/>
      <c r="O130" s="32"/>
      <c r="P130" s="32"/>
      <c r="Q130" s="32"/>
    </row>
    <row r="131" spans="2:17" ht="15">
      <c r="B131"/>
      <c r="L131"/>
      <c r="M131"/>
      <c r="N131"/>
      <c r="O131" s="32"/>
      <c r="P131" s="32"/>
      <c r="Q131" s="32"/>
    </row>
    <row r="132" spans="2:17" ht="15">
      <c r="B132"/>
      <c r="L132"/>
      <c r="M132"/>
      <c r="N132"/>
      <c r="O132" s="32"/>
      <c r="P132" s="32"/>
      <c r="Q132" s="32"/>
    </row>
    <row r="133" spans="2:17" ht="15">
      <c r="B133"/>
      <c r="L133"/>
      <c r="M133"/>
      <c r="N133"/>
      <c r="O133" s="32"/>
      <c r="P133" s="32"/>
      <c r="Q133" s="32"/>
    </row>
    <row r="134" spans="2:17" ht="15">
      <c r="B134"/>
      <c r="L134"/>
      <c r="M134"/>
      <c r="N134"/>
      <c r="O134" s="32"/>
      <c r="P134" s="32"/>
      <c r="Q134" s="32"/>
    </row>
    <row r="135" spans="2:17" ht="15">
      <c r="B135"/>
      <c r="L135"/>
      <c r="M135"/>
      <c r="N135"/>
      <c r="O135" s="32"/>
      <c r="P135" s="32"/>
      <c r="Q135" s="32"/>
    </row>
    <row r="136" spans="2:17" ht="15">
      <c r="B136"/>
      <c r="L136"/>
      <c r="M136"/>
      <c r="N136"/>
      <c r="O136" s="32"/>
      <c r="P136" s="32"/>
      <c r="Q136" s="32"/>
    </row>
    <row r="137" spans="2:17" ht="15">
      <c r="B137"/>
      <c r="L137"/>
      <c r="M137"/>
      <c r="N137"/>
      <c r="O137" s="32"/>
      <c r="P137" s="32"/>
      <c r="Q137" s="32"/>
    </row>
    <row r="138" spans="2:17" ht="15">
      <c r="B138"/>
      <c r="L138"/>
      <c r="M138"/>
      <c r="N138"/>
      <c r="O138" s="32"/>
      <c r="P138" s="32"/>
      <c r="Q138" s="32"/>
    </row>
    <row r="139" spans="2:17" ht="15">
      <c r="B139"/>
      <c r="L139"/>
      <c r="M139"/>
      <c r="N139"/>
      <c r="O139" s="32"/>
      <c r="P139" s="32"/>
      <c r="Q139" s="32"/>
    </row>
    <row r="140" spans="2:17" ht="15">
      <c r="B140"/>
      <c r="L140"/>
      <c r="M140"/>
      <c r="N140"/>
      <c r="O140" s="32"/>
      <c r="P140" s="32"/>
      <c r="Q140" s="32"/>
    </row>
    <row r="141" spans="2:17" ht="15">
      <c r="B141"/>
      <c r="L141"/>
      <c r="M141"/>
      <c r="N141"/>
      <c r="O141" s="32"/>
      <c r="P141" s="32"/>
      <c r="Q141" s="32"/>
    </row>
    <row r="142" spans="2:17" ht="15">
      <c r="B142"/>
      <c r="L142"/>
      <c r="M142"/>
      <c r="N142"/>
      <c r="O142" s="32"/>
      <c r="P142" s="32"/>
      <c r="Q142" s="32"/>
    </row>
    <row r="143" spans="2:17" ht="15">
      <c r="B143"/>
      <c r="L143"/>
      <c r="M143"/>
      <c r="N143"/>
      <c r="O143" s="32"/>
      <c r="P143" s="32"/>
      <c r="Q143" s="32"/>
    </row>
    <row r="144" spans="2:17" ht="15">
      <c r="B144"/>
      <c r="L144"/>
      <c r="M144"/>
      <c r="N144"/>
      <c r="O144" s="32"/>
      <c r="P144" s="32"/>
      <c r="Q144" s="32"/>
    </row>
    <row r="145" spans="2:17" ht="15">
      <c r="B145"/>
      <c r="L145"/>
      <c r="M145"/>
      <c r="N145"/>
      <c r="O145" s="32"/>
      <c r="P145" s="32"/>
      <c r="Q145" s="32"/>
    </row>
    <row r="146" spans="2:17" ht="15">
      <c r="B146"/>
      <c r="L146"/>
      <c r="M146"/>
      <c r="N146"/>
      <c r="O146" s="32"/>
      <c r="P146" s="32"/>
      <c r="Q146" s="32"/>
    </row>
    <row r="147" spans="2:17" ht="15">
      <c r="B147"/>
      <c r="L147"/>
      <c r="M147"/>
      <c r="N147"/>
      <c r="O147" s="32"/>
      <c r="P147" s="32"/>
      <c r="Q147" s="32"/>
    </row>
    <row r="148" spans="2:17" ht="15">
      <c r="B148"/>
      <c r="L148"/>
      <c r="M148"/>
      <c r="N148"/>
      <c r="O148" s="32"/>
      <c r="P148" s="32"/>
      <c r="Q148" s="32"/>
    </row>
    <row r="149" spans="2:17" ht="15">
      <c r="B149"/>
      <c r="L149"/>
      <c r="M149"/>
      <c r="N149"/>
      <c r="O149" s="32"/>
      <c r="P149" s="32"/>
      <c r="Q149" s="32"/>
    </row>
    <row r="150" spans="2:17" ht="15">
      <c r="B150"/>
      <c r="L150"/>
      <c r="M150"/>
      <c r="N150"/>
      <c r="O150" s="32"/>
      <c r="P150" s="32"/>
      <c r="Q150" s="32"/>
    </row>
    <row r="151" spans="2:17" ht="15">
      <c r="B151"/>
      <c r="L151"/>
      <c r="M151"/>
      <c r="N151"/>
      <c r="O151" s="32"/>
      <c r="P151" s="32"/>
      <c r="Q151" s="32"/>
    </row>
    <row r="152" spans="2:17" ht="15">
      <c r="B152"/>
      <c r="L152"/>
      <c r="M152"/>
      <c r="N152"/>
      <c r="O152" s="32"/>
      <c r="P152" s="32"/>
      <c r="Q152" s="32"/>
    </row>
    <row r="153" spans="2:17" ht="15">
      <c r="B153"/>
      <c r="L153"/>
      <c r="M153"/>
      <c r="N153"/>
      <c r="O153" s="32"/>
      <c r="P153" s="32"/>
      <c r="Q153" s="32"/>
    </row>
    <row r="154" spans="2:17" ht="15">
      <c r="B154"/>
      <c r="L154"/>
      <c r="M154"/>
      <c r="N154"/>
      <c r="O154" s="32"/>
      <c r="P154" s="32"/>
      <c r="Q154" s="32"/>
    </row>
    <row r="155" spans="2:17" ht="15">
      <c r="B155"/>
      <c r="L155"/>
      <c r="M155"/>
      <c r="N155"/>
      <c r="O155" s="32"/>
      <c r="P155" s="32"/>
      <c r="Q155" s="32"/>
    </row>
    <row r="156" spans="2:17" ht="15">
      <c r="B156"/>
      <c r="L156"/>
      <c r="M156"/>
      <c r="N156"/>
      <c r="O156" s="32"/>
      <c r="P156" s="32"/>
      <c r="Q156" s="32"/>
    </row>
    <row r="157" spans="2:17" ht="15">
      <c r="B157"/>
      <c r="L157"/>
      <c r="M157"/>
      <c r="N157"/>
      <c r="O157" s="32"/>
      <c r="P157" s="32"/>
      <c r="Q157" s="32"/>
    </row>
    <row r="158" spans="2:17" ht="15">
      <c r="B158"/>
      <c r="L158"/>
      <c r="M158"/>
      <c r="N158"/>
      <c r="O158" s="32"/>
      <c r="P158" s="32"/>
      <c r="Q158" s="32"/>
    </row>
    <row r="159" spans="2:17" ht="15">
      <c r="B159"/>
      <c r="L159" s="32"/>
      <c r="M159"/>
      <c r="N159"/>
      <c r="O159" s="32"/>
      <c r="P159" s="32"/>
      <c r="Q159" s="32"/>
    </row>
    <row r="160" spans="2:17" ht="15">
      <c r="B160"/>
      <c r="L160" s="32"/>
      <c r="M160"/>
      <c r="N160"/>
      <c r="O160" s="32"/>
      <c r="P160" s="32"/>
      <c r="Q160" s="32"/>
    </row>
    <row r="161" spans="2:17" ht="15">
      <c r="B161"/>
      <c r="L161" s="32"/>
      <c r="M161"/>
      <c r="N161"/>
      <c r="O161" s="32"/>
      <c r="P161" s="32"/>
      <c r="Q161" s="32"/>
    </row>
    <row r="162" spans="2:17" ht="15">
      <c r="B162"/>
      <c r="L162" s="32"/>
      <c r="M162"/>
      <c r="N162"/>
      <c r="O162" s="32"/>
      <c r="P162" s="32"/>
      <c r="Q162" s="32"/>
    </row>
    <row r="163" spans="2:17" ht="15">
      <c r="B163"/>
      <c r="L163" s="32"/>
      <c r="M163"/>
      <c r="N163"/>
      <c r="O163" s="32"/>
      <c r="P163" s="32"/>
      <c r="Q163" s="32"/>
    </row>
    <row r="164" spans="2:17" ht="15">
      <c r="B164"/>
      <c r="L164" s="32"/>
      <c r="M164"/>
      <c r="N164"/>
      <c r="O164" s="32"/>
      <c r="P164" s="32"/>
      <c r="Q164" s="32"/>
    </row>
    <row r="165" spans="2:17" ht="15">
      <c r="B165"/>
      <c r="L165" s="32"/>
      <c r="M165"/>
      <c r="N165"/>
      <c r="O165" s="32"/>
      <c r="P165" s="32"/>
      <c r="Q165" s="32"/>
    </row>
    <row r="166" spans="2:17" ht="15">
      <c r="B166"/>
      <c r="L166" s="32"/>
      <c r="M166"/>
      <c r="N166"/>
      <c r="O166" s="32"/>
      <c r="P166" s="32"/>
      <c r="Q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2:17" ht="15">
      <c r="B212"/>
      <c r="L212" s="32"/>
      <c r="M212"/>
      <c r="N212"/>
      <c r="O212" s="32"/>
      <c r="P212" s="32"/>
      <c r="Q212" s="3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7" ht="15">
      <c r="B222"/>
      <c r="L222" s="32"/>
      <c r="M222"/>
      <c r="N222"/>
      <c r="O222" s="32"/>
      <c r="P222" s="32"/>
      <c r="Q222" s="32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1" spans="2:17" ht="1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L1:L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2" t="s">
        <v>32</v>
      </c>
      <c r="B1" s="72"/>
      <c r="C1" s="72"/>
      <c r="D1" s="72"/>
      <c r="E1" s="72"/>
      <c r="F1" s="72"/>
      <c r="G1" s="72"/>
      <c r="H1" s="72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12"/>
    </row>
    <row r="4" spans="1:12" ht="15">
      <c r="A4" s="75" t="s">
        <v>0</v>
      </c>
      <c r="B4" s="75"/>
      <c r="C4" s="73" t="s">
        <v>41</v>
      </c>
      <c r="D4" s="73"/>
      <c r="E4" s="73"/>
      <c r="F4" s="22" t="s">
        <v>37</v>
      </c>
      <c r="G4" s="71" t="s">
        <v>47</v>
      </c>
      <c r="H4" s="71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1"/>
      <c r="H6" s="71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1"/>
      <c r="H7" s="71"/>
      <c r="I7" s="21"/>
      <c r="J7" s="9"/>
      <c r="K7" s="9"/>
      <c r="L7" s="12"/>
    </row>
    <row r="8" spans="1:12" ht="15.75" thickBot="1">
      <c r="A8" s="80" t="s">
        <v>42</v>
      </c>
      <c r="B8" s="80"/>
      <c r="C8" s="80"/>
      <c r="D8" s="80"/>
      <c r="E8" s="83" t="s">
        <v>38</v>
      </c>
      <c r="F8" s="83"/>
      <c r="G8" s="83"/>
      <c r="H8" s="83"/>
      <c r="I8" s="11"/>
      <c r="J8" s="9"/>
      <c r="K8" s="9"/>
      <c r="L8" s="12"/>
    </row>
    <row r="9" spans="1:12" ht="15">
      <c r="A9" s="81" t="s">
        <v>1</v>
      </c>
      <c r="B9" s="76" t="s">
        <v>2</v>
      </c>
      <c r="C9" s="76" t="s">
        <v>3</v>
      </c>
      <c r="D9" s="76" t="s">
        <v>4</v>
      </c>
      <c r="E9" s="76"/>
      <c r="F9" s="76" t="s">
        <v>5</v>
      </c>
      <c r="G9" s="76" t="s">
        <v>6</v>
      </c>
      <c r="H9" s="77"/>
      <c r="I9" s="9"/>
      <c r="J9" s="9"/>
      <c r="K9" s="9"/>
      <c r="L9" s="12"/>
    </row>
    <row r="10" spans="1:12" ht="15">
      <c r="A10" s="82"/>
      <c r="B10" s="78"/>
      <c r="C10" s="78"/>
      <c r="D10" s="78"/>
      <c r="E10" s="78"/>
      <c r="F10" s="78"/>
      <c r="G10" s="78"/>
      <c r="H10" s="79"/>
      <c r="I10" s="9"/>
      <c r="J10" s="9"/>
      <c r="K10" s="9"/>
      <c r="L10" s="12"/>
    </row>
    <row r="11" spans="1:12" ht="33.75">
      <c r="A11" s="82"/>
      <c r="B11" s="78"/>
      <c r="C11" s="78"/>
      <c r="D11" s="20" t="s">
        <v>7</v>
      </c>
      <c r="E11" s="20" t="s">
        <v>8</v>
      </c>
      <c r="F11" s="78"/>
      <c r="G11" s="78"/>
      <c r="H11" s="79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48.5</v>
      </c>
      <c r="E13" s="4">
        <f>Sheet1!O4</f>
        <v>30</v>
      </c>
      <c r="F13" s="4">
        <f>Sheet1!P4</f>
        <v>91.5</v>
      </c>
      <c r="G13" s="4" t="str">
        <f>Sheet1!Q4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1</v>
      </c>
      <c r="E14" s="4">
        <f>Sheet1!O5</f>
        <v>0</v>
      </c>
      <c r="F14" s="4">
        <f>Sheet1!P5</f>
        <v>1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40.5</v>
      </c>
      <c r="E16" s="4">
        <f>Sheet1!O7</f>
        <v>30</v>
      </c>
      <c r="F16" s="4">
        <f>Sheet1!P7</f>
        <v>83.5</v>
      </c>
      <c r="G16" s="4" t="str">
        <f>Sheet1!Q7</f>
        <v>B</v>
      </c>
      <c r="H16" s="7" t="str">
        <f t="shared" si="0"/>
        <v>Vrlo dobar</v>
      </c>
    </row>
    <row r="17" spans="1:8" ht="1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6.5</v>
      </c>
      <c r="E17" s="4">
        <f>Sheet1!O8</f>
        <v>0</v>
      </c>
      <c r="F17" s="4">
        <f>Sheet1!P8</f>
        <v>6.5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43.5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30</v>
      </c>
      <c r="F19" s="4">
        <f>Sheet1!P10</f>
        <v>60.5</v>
      </c>
      <c r="G19" s="4" t="str">
        <f>Sheet1!Q10</f>
        <v>D</v>
      </c>
      <c r="H19" s="7" t="str">
        <f t="shared" si="0"/>
        <v>Zadovoljavajuci</v>
      </c>
    </row>
    <row r="20" spans="1:8" ht="1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15.5</v>
      </c>
      <c r="E20" s="4">
        <f>Sheet1!O11</f>
        <v>27</v>
      </c>
      <c r="F20" s="4">
        <f>Sheet1!P11</f>
        <v>55.5</v>
      </c>
      <c r="G20" s="4" t="str">
        <f>Sheet1!Q11</f>
        <v>E</v>
      </c>
      <c r="H20" s="7" t="str">
        <f t="shared" si="0"/>
        <v>Dovoljan</v>
      </c>
    </row>
    <row r="21" spans="1:8" ht="1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31</v>
      </c>
      <c r="E21" s="4">
        <f>Sheet1!O12</f>
        <v>30</v>
      </c>
      <c r="F21" s="4">
        <f>Sheet1!P12</f>
        <v>71</v>
      </c>
      <c r="G21" s="4" t="str">
        <f>Sheet1!Q12</f>
        <v>C</v>
      </c>
      <c r="H21" s="7" t="str">
        <f t="shared" si="0"/>
        <v>Dobar</v>
      </c>
    </row>
    <row r="22" spans="1:8" ht="1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30</v>
      </c>
      <c r="E22" s="4">
        <f>Sheet1!O13</f>
        <v>30</v>
      </c>
      <c r="F22" s="4">
        <f>Sheet1!P13</f>
        <v>60</v>
      </c>
      <c r="G22" s="4" t="str">
        <f>Sheet1!Q13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10.5</v>
      </c>
      <c r="E23" s="4">
        <f>Sheet1!O14</f>
        <v>0</v>
      </c>
      <c r="F23" s="4">
        <f>Sheet1!P14</f>
        <v>10.5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10</v>
      </c>
      <c r="F24" s="4">
        <f>Sheet1!P15</f>
        <v>51</v>
      </c>
      <c r="G24" s="4" t="str">
        <f>Sheet1!Q15</f>
        <v>E</v>
      </c>
      <c r="H24" s="7" t="str">
        <f t="shared" si="0"/>
        <v>Dovoljan</v>
      </c>
    </row>
    <row r="25" spans="1:8" ht="1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47</v>
      </c>
      <c r="E25" s="4">
        <f>Sheet1!O16</f>
        <v>30</v>
      </c>
      <c r="F25" s="4">
        <f>Sheet1!P16</f>
        <v>90</v>
      </c>
      <c r="G25" s="4" t="str">
        <f>Sheet1!Q16</f>
        <v>A</v>
      </c>
      <c r="H25" s="7" t="str">
        <f t="shared" si="0"/>
        <v>Odlican</v>
      </c>
    </row>
    <row r="26" spans="1:8" ht="1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47</v>
      </c>
      <c r="E26" s="4">
        <f>Sheet1!O17</f>
        <v>30</v>
      </c>
      <c r="F26" s="4">
        <f>Sheet1!P17</f>
        <v>90</v>
      </c>
      <c r="G26" s="4" t="str">
        <f>Sheet1!Q17</f>
        <v>A</v>
      </c>
      <c r="H26" s="7" t="str">
        <f t="shared" si="0"/>
        <v>Odlican</v>
      </c>
    </row>
    <row r="27" spans="1:8" ht="1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38.5</v>
      </c>
      <c r="E27" s="4">
        <f>Sheet1!O18</f>
        <v>30</v>
      </c>
      <c r="F27" s="4">
        <f>Sheet1!P18</f>
        <v>68.5</v>
      </c>
      <c r="G27" s="4" t="str">
        <f>Sheet1!Q18</f>
        <v>D</v>
      </c>
      <c r="H27" s="7" t="str">
        <f t="shared" si="0"/>
        <v>Zadovoljavajuci</v>
      </c>
    </row>
    <row r="28" spans="1:8" ht="1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51</v>
      </c>
      <c r="G28" s="4" t="str">
        <f>Sheet1!Q19</f>
        <v>E</v>
      </c>
      <c r="H28" s="7" t="str">
        <f t="shared" si="0"/>
        <v>Dovoljan</v>
      </c>
    </row>
    <row r="29" spans="1:8" ht="1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25</v>
      </c>
      <c r="F29" s="4">
        <f>Sheet1!P20</f>
        <v>75.5</v>
      </c>
      <c r="G29" s="4" t="str">
        <f>Sheet1!Q20</f>
        <v>C</v>
      </c>
      <c r="H29" s="7" t="str">
        <f t="shared" si="0"/>
        <v>Dobar</v>
      </c>
    </row>
    <row r="30" spans="1:8" ht="1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49.5</v>
      </c>
      <c r="E30" s="4">
        <f>Sheet1!O21</f>
        <v>0</v>
      </c>
      <c r="F30" s="4">
        <f>Sheet1!P21</f>
        <v>62.5</v>
      </c>
      <c r="G30" s="4" t="str">
        <f>Sheet1!Q21</f>
        <v>D</v>
      </c>
      <c r="H30" s="7" t="str">
        <f t="shared" si="0"/>
        <v>Zadovoljavajuci</v>
      </c>
    </row>
    <row r="31" spans="1:8" ht="1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38</v>
      </c>
      <c r="E31" s="4">
        <f>Sheet1!O22</f>
        <v>0</v>
      </c>
      <c r="F31" s="4">
        <f>Sheet1!P22</f>
        <v>38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17</v>
      </c>
      <c r="E32" s="4">
        <f>Sheet1!O23</f>
        <v>23.5</v>
      </c>
      <c r="F32" s="4">
        <f>Sheet1!P23</f>
        <v>53.5</v>
      </c>
      <c r="G32" s="4" t="str">
        <f>Sheet1!Q23</f>
        <v>E</v>
      </c>
      <c r="H32" s="7" t="str">
        <f t="shared" si="0"/>
        <v>Dovoljan</v>
      </c>
    </row>
    <row r="33" spans="1:8" ht="1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37</v>
      </c>
      <c r="E33" s="4">
        <f>Sheet1!O24</f>
        <v>0</v>
      </c>
      <c r="F33" s="4">
        <f>Sheet1!P24</f>
        <v>50</v>
      </c>
      <c r="G33" s="4" t="str">
        <f>Sheet1!Q24</f>
        <v>E</v>
      </c>
      <c r="H33" s="7" t="str">
        <f t="shared" si="0"/>
        <v>Dovoljan</v>
      </c>
    </row>
    <row r="34" spans="1:8" ht="1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49</v>
      </c>
      <c r="E34" s="4">
        <f>Sheet1!O25</f>
        <v>30</v>
      </c>
      <c r="F34" s="4">
        <f>Sheet1!P25</f>
        <v>92</v>
      </c>
      <c r="G34" s="4" t="str">
        <f>Sheet1!Q25</f>
        <v>A</v>
      </c>
      <c r="H34" s="7" t="str">
        <f t="shared" si="0"/>
        <v>Odlican</v>
      </c>
    </row>
    <row r="35" spans="1:8" ht="1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0</v>
      </c>
      <c r="E35" s="4">
        <f>Sheet1!O26</f>
        <v>0</v>
      </c>
      <c r="F35" s="4">
        <f>Sheet1!P26</f>
        <v>0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28.5</v>
      </c>
      <c r="E36" s="4">
        <f>Sheet1!O27</f>
        <v>27</v>
      </c>
      <c r="F36" s="4">
        <f>Sheet1!P27</f>
        <v>68.5</v>
      </c>
      <c r="G36" s="4" t="str">
        <f>Sheet1!Q27</f>
        <v>D</v>
      </c>
      <c r="H36" s="7" t="str">
        <f t="shared" si="0"/>
        <v>Zadovoljavajuci</v>
      </c>
    </row>
    <row r="37" spans="1:8" ht="1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26</v>
      </c>
      <c r="F37" s="4">
        <f>Sheet1!P28</f>
        <v>64</v>
      </c>
      <c r="G37" s="4" t="str">
        <f>Sheet1!Q28</f>
        <v>D</v>
      </c>
      <c r="H37" s="7" t="str">
        <f t="shared" si="0"/>
        <v>Zadovoljavajuci</v>
      </c>
    </row>
    <row r="38" spans="1:8" ht="1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18</v>
      </c>
      <c r="F38" s="4">
        <f>Sheet1!P29</f>
        <v>57.5</v>
      </c>
      <c r="G38" s="4" t="str">
        <f>Sheet1!Q29</f>
        <v>E</v>
      </c>
      <c r="H38" s="7" t="str">
        <f t="shared" si="0"/>
        <v>Dovoljan</v>
      </c>
    </row>
    <row r="39" spans="1:8" ht="1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26.5</v>
      </c>
      <c r="E39" s="4">
        <f>Sheet1!O30</f>
        <v>0</v>
      </c>
      <c r="F39" s="4">
        <f>Sheet1!P30</f>
        <v>38.5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0</v>
      </c>
      <c r="E40" s="4">
        <f>Sheet1!O31</f>
        <v>0</v>
      </c>
      <c r="F40" s="4">
        <f>Sheet1!P31</f>
        <v>0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0</v>
      </c>
      <c r="F41" s="4">
        <f>Sheet1!P32</f>
        <v>27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29</v>
      </c>
      <c r="E42" s="4">
        <f>Sheet1!O33</f>
        <v>27</v>
      </c>
      <c r="F42" s="4">
        <f>Sheet1!P33</f>
        <v>66</v>
      </c>
      <c r="G42" s="4" t="str">
        <f>Sheet1!Q33</f>
        <v>D</v>
      </c>
      <c r="H42" s="7" t="str">
        <f t="shared" si="0"/>
        <v>Zadovoljavajuci</v>
      </c>
    </row>
    <row r="43" spans="1:8" ht="1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48.5</v>
      </c>
      <c r="E43" s="4">
        <f>Sheet1!O34</f>
        <v>30</v>
      </c>
      <c r="F43" s="4">
        <f>Sheet1!P34</f>
        <v>91.5</v>
      </c>
      <c r="G43" s="4" t="str">
        <f>Sheet1!Q34</f>
        <v>A</v>
      </c>
      <c r="H43" s="7" t="str">
        <f t="shared" si="0"/>
        <v>Odlican</v>
      </c>
    </row>
    <row r="44" spans="1:8" ht="1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43</v>
      </c>
      <c r="E44" s="4">
        <f>Sheet1!O35</f>
        <v>29</v>
      </c>
      <c r="F44" s="4">
        <f>Sheet1!P35</f>
        <v>85</v>
      </c>
      <c r="G44" s="4" t="str">
        <f>Sheet1!Q35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42</v>
      </c>
      <c r="E45" s="4">
        <f>Sheet1!O36</f>
        <v>29</v>
      </c>
      <c r="F45" s="4">
        <f>Sheet1!P36</f>
        <v>71</v>
      </c>
      <c r="G45" s="4" t="str">
        <f>Sheet1!Q36</f>
        <v>C</v>
      </c>
      <c r="H45" s="7" t="str">
        <f t="shared" si="0"/>
        <v>Dobar</v>
      </c>
    </row>
    <row r="46" spans="1:8" ht="1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30.5</v>
      </c>
      <c r="E46" s="4">
        <f>Sheet1!O37</f>
        <v>30</v>
      </c>
      <c r="F46" s="4">
        <f>Sheet1!P37</f>
        <v>73.5</v>
      </c>
      <c r="G46" s="4" t="str">
        <f>Sheet1!Q37</f>
        <v>C</v>
      </c>
      <c r="H46" s="7" t="str">
        <f t="shared" si="0"/>
        <v>Dobar</v>
      </c>
    </row>
    <row r="47" spans="1:8" ht="1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15.5</v>
      </c>
      <c r="E47" s="4">
        <f>Sheet1!O38</f>
        <v>0</v>
      </c>
      <c r="F47" s="4">
        <f>Sheet1!P38</f>
        <v>28.5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28</v>
      </c>
      <c r="E48" s="4">
        <f>Sheet1!O39</f>
        <v>30</v>
      </c>
      <c r="F48" s="4">
        <f>Sheet1!P39</f>
        <v>58</v>
      </c>
      <c r="G48" s="4" t="str">
        <f>Sheet1!Q39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18.5</v>
      </c>
      <c r="E50" s="4">
        <f>Sheet1!O41</f>
        <v>0</v>
      </c>
      <c r="F50" s="4">
        <f>Sheet1!P41</f>
        <v>31.5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56.5</v>
      </c>
      <c r="G51" s="4" t="str">
        <f>Sheet1!Q42</f>
        <v>E</v>
      </c>
      <c r="H51" s="7" t="str">
        <f t="shared" si="0"/>
        <v>Dovoljan</v>
      </c>
    </row>
    <row r="52" spans="1:8" ht="1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2</v>
      </c>
      <c r="E53" s="4">
        <f>Sheet1!O44</f>
        <v>0</v>
      </c>
      <c r="F53" s="4">
        <f>Sheet1!P44</f>
        <v>2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17.5</v>
      </c>
      <c r="E54" s="4">
        <f>Sheet1!O45</f>
        <v>0</v>
      </c>
      <c r="F54" s="4">
        <f>Sheet1!P45</f>
        <v>17.5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30</v>
      </c>
      <c r="F56" s="4">
        <f>Sheet1!P47</f>
        <v>60.5</v>
      </c>
      <c r="G56" s="4" t="str">
        <f>Sheet1!Q47</f>
        <v>D</v>
      </c>
      <c r="H56" s="7" t="str">
        <f t="shared" si="0"/>
        <v>Zadovoljavajuci</v>
      </c>
    </row>
    <row r="57" spans="1:8" ht="1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29</v>
      </c>
      <c r="F57" s="4">
        <f>Sheet1!P48</f>
        <v>70</v>
      </c>
      <c r="G57" s="4" t="str">
        <f>Sheet1!Q48</f>
        <v>C</v>
      </c>
      <c r="H57" s="7" t="str">
        <f t="shared" si="0"/>
        <v>Dobar</v>
      </c>
    </row>
    <row r="58" spans="1:8" ht="1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13</v>
      </c>
      <c r="E58" s="4">
        <f>Sheet1!O49</f>
        <v>0</v>
      </c>
      <c r="F58" s="4">
        <f>Sheet1!P49</f>
        <v>26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30</v>
      </c>
      <c r="E59" s="4">
        <f>Sheet1!O50</f>
        <v>29</v>
      </c>
      <c r="F59" s="4">
        <f>Sheet1!P50</f>
        <v>72</v>
      </c>
      <c r="G59" s="4" t="str">
        <f>Sheet1!Q50</f>
        <v>C</v>
      </c>
      <c r="H59" s="7" t="str">
        <f t="shared" si="0"/>
        <v>Dobar</v>
      </c>
    </row>
    <row r="60" spans="1:8" ht="1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37.5</v>
      </c>
      <c r="E60" s="4">
        <f>Sheet1!O51</f>
        <v>25</v>
      </c>
      <c r="F60" s="4">
        <f>Sheet1!P51</f>
        <v>75.5</v>
      </c>
      <c r="G60" s="4" t="str">
        <f>Sheet1!Q51</f>
        <v>C</v>
      </c>
      <c r="H60" s="7" t="str">
        <f t="shared" si="0"/>
        <v>Dobar</v>
      </c>
    </row>
    <row r="61" spans="1:8" ht="1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17.5</v>
      </c>
      <c r="E61" s="4">
        <f>Sheet1!O52</f>
        <v>0</v>
      </c>
      <c r="F61" s="4">
        <f>Sheet1!P52</f>
        <v>17.5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25</v>
      </c>
      <c r="F62" s="4">
        <f>Sheet1!P53</f>
        <v>56.5</v>
      </c>
      <c r="G62" s="4" t="str">
        <f>Sheet1!Q53</f>
        <v>E</v>
      </c>
      <c r="H62" s="7" t="str">
        <f t="shared" si="0"/>
        <v>Dovoljan</v>
      </c>
    </row>
    <row r="63" spans="1:8" ht="1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47</v>
      </c>
      <c r="E63" s="4">
        <f>Sheet1!O54</f>
        <v>30</v>
      </c>
      <c r="F63" s="4">
        <f>Sheet1!P54</f>
        <v>90</v>
      </c>
      <c r="G63" s="4" t="str">
        <f>Sheet1!Q54</f>
        <v>A</v>
      </c>
      <c r="H63" s="7" t="str">
        <f t="shared" si="0"/>
        <v>Odlican</v>
      </c>
    </row>
    <row r="64" spans="1:8" ht="1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9</v>
      </c>
      <c r="E64" s="4">
        <f>Sheet1!O55</f>
        <v>0</v>
      </c>
      <c r="F64" s="4">
        <f>Sheet1!P55</f>
        <v>17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32.5</v>
      </c>
      <c r="E65" s="4">
        <f>Sheet1!O56</f>
        <v>28</v>
      </c>
      <c r="F65" s="4">
        <f>Sheet1!P56</f>
        <v>73.5</v>
      </c>
      <c r="G65" s="4" t="str">
        <f>Sheet1!Q56</f>
        <v>C</v>
      </c>
      <c r="H65" s="7" t="str">
        <f t="shared" si="0"/>
        <v>Dobar</v>
      </c>
    </row>
    <row r="66" spans="1:8" ht="1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28</v>
      </c>
      <c r="F67" s="4">
        <f>Sheet1!P58</f>
        <v>60</v>
      </c>
      <c r="G67" s="4" t="str">
        <f>Sheet1!Q58</f>
        <v>D</v>
      </c>
      <c r="H67" s="7" t="str">
        <f t="shared" si="0"/>
        <v>Zadovoljavajuci</v>
      </c>
    </row>
    <row r="68" spans="1:8" ht="1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0</v>
      </c>
      <c r="E68" s="4">
        <f>Sheet1!O59</f>
        <v>0</v>
      </c>
      <c r="F68" s="4">
        <f>Sheet1!P59</f>
        <v>0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13</v>
      </c>
      <c r="E70" s="4">
        <f>Sheet1!O61</f>
        <v>0</v>
      </c>
      <c r="F70" s="4">
        <f>Sheet1!P61</f>
        <v>26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12.5</v>
      </c>
      <c r="E71" s="4">
        <f>Sheet1!O62</f>
        <v>0</v>
      </c>
      <c r="F71" s="4">
        <f>Sheet1!P62</f>
        <v>12.5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18.5</v>
      </c>
      <c r="E73" s="4">
        <f>Sheet1!O64</f>
        <v>0</v>
      </c>
      <c r="F73" s="4">
        <f>Sheet1!P64</f>
        <v>31.5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1</v>
      </c>
      <c r="E75" s="4">
        <f>Sheet1!O66</f>
        <v>0</v>
      </c>
      <c r="F75" s="4">
        <f>Sheet1!P66</f>
        <v>1</v>
      </c>
      <c r="G75" s="4" t="str">
        <f>Sheet1!Q66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50.5</v>
      </c>
      <c r="E78" s="4">
        <f>Sheet1!O69</f>
        <v>30</v>
      </c>
      <c r="F78" s="4">
        <f>Sheet1!P69</f>
        <v>80.5</v>
      </c>
      <c r="G78" s="4" t="str">
        <f>Sheet1!Q69</f>
        <v>B</v>
      </c>
      <c r="H78" s="7" t="str">
        <f t="shared" si="1"/>
        <v>Vrlo dobar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6" t="s">
        <v>40</v>
      </c>
      <c r="B3" s="86"/>
      <c r="C3" s="86"/>
      <c r="D3" s="86"/>
      <c r="E3" s="86"/>
      <c r="F3" s="86"/>
      <c r="G3" s="86"/>
      <c r="H3" s="11"/>
      <c r="I3" s="11"/>
      <c r="J3" s="11"/>
      <c r="K3" s="90" t="s">
        <v>46</v>
      </c>
      <c r="L3" s="91"/>
      <c r="M3" s="91"/>
      <c r="N3" s="91"/>
      <c r="O3" s="91"/>
      <c r="P3" s="91"/>
      <c r="Q3" s="91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8"/>
      <c r="M4" s="89"/>
      <c r="N4" s="89"/>
      <c r="O4" s="89"/>
      <c r="P4" s="89"/>
      <c r="Q4" s="89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8"/>
      <c r="M5" s="89"/>
      <c r="N5" s="89"/>
      <c r="O5" s="89"/>
      <c r="P5" s="89"/>
      <c r="Q5" s="89"/>
      <c r="R5" s="16"/>
    </row>
    <row r="6" spans="1:18" ht="15">
      <c r="A6" s="85" t="s">
        <v>44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5" t="s">
        <v>43</v>
      </c>
      <c r="B8" s="85"/>
      <c r="C8" s="85"/>
      <c r="D8" s="85"/>
      <c r="E8" s="85"/>
      <c r="F8" s="85"/>
      <c r="G8" s="85"/>
      <c r="H8" s="85"/>
      <c r="I8" s="85"/>
      <c r="J8" s="89"/>
      <c r="K8" s="89"/>
      <c r="L8" s="89"/>
      <c r="M8" s="89"/>
      <c r="N8" s="89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7.75" customHeight="1">
      <c r="A10" s="100" t="s">
        <v>1</v>
      </c>
      <c r="B10" s="103" t="s">
        <v>2</v>
      </c>
      <c r="C10" s="103" t="s">
        <v>3</v>
      </c>
      <c r="D10" s="103" t="s">
        <v>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92" t="s">
        <v>5</v>
      </c>
      <c r="R10" s="94" t="s">
        <v>30</v>
      </c>
    </row>
    <row r="11" spans="1:18" ht="30" customHeight="1">
      <c r="A11" s="101"/>
      <c r="B11" s="99"/>
      <c r="C11" s="99"/>
      <c r="D11" s="96" t="s">
        <v>10</v>
      </c>
      <c r="E11" s="97"/>
      <c r="F11" s="97"/>
      <c r="G11" s="97"/>
      <c r="H11" s="98"/>
      <c r="I11" s="96" t="s">
        <v>11</v>
      </c>
      <c r="J11" s="97"/>
      <c r="K11" s="97"/>
      <c r="L11" s="97"/>
      <c r="M11" s="98"/>
      <c r="N11" s="99" t="s">
        <v>12</v>
      </c>
      <c r="O11" s="99"/>
      <c r="P11" s="29" t="s">
        <v>13</v>
      </c>
      <c r="Q11" s="93"/>
      <c r="R11" s="95"/>
    </row>
    <row r="12" spans="1:18" ht="26.25" thickBot="1">
      <c r="A12" s="102"/>
      <c r="B12" s="104"/>
      <c r="C12" s="10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93"/>
      <c r="R12" s="95"/>
    </row>
    <row r="13" spans="1:18" ht="1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6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30</v>
      </c>
      <c r="Q14" s="4">
        <f>Sheet1!P4</f>
        <v>91.5</v>
      </c>
      <c r="R14" s="4" t="str">
        <f>Sheet1!Q4</f>
        <v>A</v>
      </c>
      <c r="S14" s="26"/>
    </row>
    <row r="15" spans="1:19" ht="1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1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1</v>
      </c>
      <c r="R15" s="4" t="str">
        <f>Sheet1!Q5</f>
        <v>F</v>
      </c>
      <c r="S15" s="26"/>
    </row>
    <row r="16" spans="1:19" ht="1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4.5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30</v>
      </c>
      <c r="Q17" s="4">
        <f>Sheet1!P7</f>
        <v>83.5</v>
      </c>
      <c r="R17" s="4" t="str">
        <f>Sheet1!Q7</f>
        <v>B</v>
      </c>
      <c r="S17" s="26"/>
    </row>
    <row r="18" spans="1:19" ht="1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1.5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6.5</v>
      </c>
      <c r="R18" s="4" t="str">
        <f>Sheet1!Q8</f>
        <v>F</v>
      </c>
      <c r="S18" s="26"/>
    </row>
    <row r="19" spans="1:19" ht="1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43.5</v>
      </c>
      <c r="R19" s="4" t="str">
        <f>Sheet1!Q9</f>
        <v>F</v>
      </c>
      <c r="S19" s="26"/>
    </row>
    <row r="20" spans="1:19" ht="1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30</v>
      </c>
      <c r="Q20" s="4">
        <f>Sheet1!P10</f>
        <v>60.5</v>
      </c>
      <c r="R20" s="4" t="str">
        <f>Sheet1!Q10</f>
        <v>D</v>
      </c>
      <c r="S20" s="26"/>
    </row>
    <row r="21" spans="1:19" ht="1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0.5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13</v>
      </c>
      <c r="O21" s="4"/>
      <c r="P21" s="4">
        <f>Sheet1!O11</f>
        <v>27</v>
      </c>
      <c r="Q21" s="4">
        <f>Sheet1!P11</f>
        <v>55.5</v>
      </c>
      <c r="R21" s="4" t="str">
        <f>Sheet1!Q11</f>
        <v>E</v>
      </c>
      <c r="S21" s="26"/>
    </row>
    <row r="22" spans="1:19" ht="1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1.5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30</v>
      </c>
      <c r="Q22" s="4">
        <f>Sheet1!P12</f>
        <v>71</v>
      </c>
      <c r="R22" s="4" t="str">
        <f>Sheet1!Q12</f>
        <v>C</v>
      </c>
      <c r="S22" s="26"/>
    </row>
    <row r="23" spans="1:19" ht="1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1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20</v>
      </c>
      <c r="O23" s="4"/>
      <c r="P23" s="4">
        <f>Sheet1!O13</f>
        <v>30</v>
      </c>
      <c r="Q23" s="4">
        <f>Sheet1!P13</f>
        <v>60</v>
      </c>
      <c r="R23" s="4" t="str">
        <f>Sheet1!Q13</f>
        <v>D</v>
      </c>
      <c r="S23" s="26"/>
    </row>
    <row r="24" spans="1:19" ht="1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1.5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9</v>
      </c>
      <c r="O24" s="4"/>
      <c r="P24" s="4">
        <f>Sheet1!O14</f>
        <v>0</v>
      </c>
      <c r="Q24" s="4">
        <f>Sheet1!P14</f>
        <v>10.5</v>
      </c>
      <c r="R24" s="4" t="str">
        <f>Sheet1!Q14</f>
        <v>F</v>
      </c>
      <c r="S24" s="26"/>
    </row>
    <row r="25" spans="1:19" ht="1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10</v>
      </c>
      <c r="Q25" s="4">
        <f>Sheet1!P15</f>
        <v>51</v>
      </c>
      <c r="R25" s="4" t="str">
        <f>Sheet1!Q15</f>
        <v>E</v>
      </c>
      <c r="S25" s="26"/>
    </row>
    <row r="26" spans="1:19" ht="1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2.5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30</v>
      </c>
      <c r="Q26" s="4">
        <f>Sheet1!P16</f>
        <v>90</v>
      </c>
      <c r="R26" s="4" t="str">
        <f>Sheet1!Q16</f>
        <v>A</v>
      </c>
      <c r="S26" s="26"/>
    </row>
    <row r="27" spans="1:19" ht="1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5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34.5</v>
      </c>
      <c r="O27" s="4"/>
      <c r="P27" s="4">
        <f>Sheet1!O17</f>
        <v>30</v>
      </c>
      <c r="Q27" s="4">
        <f>Sheet1!P17</f>
        <v>90</v>
      </c>
      <c r="R27" s="4" t="str">
        <f>Sheet1!Q17</f>
        <v>A</v>
      </c>
      <c r="S27" s="26"/>
    </row>
    <row r="28" spans="1:19" ht="1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1</v>
      </c>
      <c r="E28" s="1">
        <f>Sheet1!G18</f>
        <v>6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30</v>
      </c>
      <c r="Q28" s="4">
        <f>Sheet1!P18</f>
        <v>68.5</v>
      </c>
      <c r="R28" s="4" t="str">
        <f>Sheet1!Q18</f>
        <v>D</v>
      </c>
      <c r="S28" s="26"/>
    </row>
    <row r="29" spans="1:19" ht="1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51</v>
      </c>
      <c r="R29" s="4" t="str">
        <f>Sheet1!Q19</f>
        <v>E</v>
      </c>
      <c r="S29" s="26"/>
    </row>
    <row r="30" spans="1:19" ht="1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25</v>
      </c>
      <c r="Q30" s="4">
        <f>Sheet1!P20</f>
        <v>75.5</v>
      </c>
      <c r="R30" s="4" t="str">
        <f>Sheet1!Q20</f>
        <v>C</v>
      </c>
      <c r="S30" s="26"/>
    </row>
    <row r="31" spans="1:19" ht="1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5.5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62.5</v>
      </c>
      <c r="R31" s="4" t="str">
        <f>Sheet1!Q21</f>
        <v>D</v>
      </c>
      <c r="S31" s="26"/>
    </row>
    <row r="32" spans="1:19" ht="1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7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0</v>
      </c>
      <c r="Q32" s="4">
        <f>Sheet1!P22</f>
        <v>38</v>
      </c>
      <c r="R32" s="4" t="str">
        <f>Sheet1!Q22</f>
        <v>F</v>
      </c>
      <c r="S32" s="26"/>
    </row>
    <row r="33" spans="1:19" ht="1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4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13</v>
      </c>
      <c r="O33" s="4"/>
      <c r="P33" s="4">
        <f>Sheet1!O23</f>
        <v>23.5</v>
      </c>
      <c r="Q33" s="4">
        <f>Sheet1!P23</f>
        <v>53.5</v>
      </c>
      <c r="R33" s="4" t="str">
        <f>Sheet1!Q23</f>
        <v>E</v>
      </c>
      <c r="S33" s="26"/>
    </row>
    <row r="34" spans="1:19" ht="1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5.5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50</v>
      </c>
      <c r="R34" s="4" t="str">
        <f>Sheet1!Q24</f>
        <v>E</v>
      </c>
      <c r="S34" s="26"/>
    </row>
    <row r="35" spans="1:19" ht="1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6.5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30</v>
      </c>
      <c r="Q35" s="4">
        <f>Sheet1!P25</f>
        <v>92</v>
      </c>
      <c r="R35" s="4" t="str">
        <f>Sheet1!Q25</f>
        <v>A</v>
      </c>
      <c r="S35" s="26"/>
    </row>
    <row r="36" spans="1:19" ht="1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0</v>
      </c>
      <c r="O36" s="4"/>
      <c r="P36" s="4">
        <f>Sheet1!O26</f>
        <v>0</v>
      </c>
      <c r="Q36" s="4">
        <f>Sheet1!P26</f>
        <v>0</v>
      </c>
      <c r="R36" s="4" t="str">
        <f>Sheet1!Q26</f>
        <v>F</v>
      </c>
      <c r="S36" s="26"/>
    </row>
    <row r="37" spans="1:19" ht="1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1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27</v>
      </c>
      <c r="Q37" s="4">
        <f>Sheet1!P27</f>
        <v>68.5</v>
      </c>
      <c r="R37" s="4" t="str">
        <f>Sheet1!Q27</f>
        <v>D</v>
      </c>
      <c r="S37" s="26"/>
    </row>
    <row r="38" spans="1:19" ht="1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26</v>
      </c>
      <c r="Q38" s="4">
        <f>Sheet1!P28</f>
        <v>64</v>
      </c>
      <c r="R38" s="4" t="str">
        <f>Sheet1!Q28</f>
        <v>D</v>
      </c>
      <c r="S38" s="26"/>
    </row>
    <row r="39" spans="1:19" ht="1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18</v>
      </c>
      <c r="Q39" s="4">
        <f>Sheet1!P29</f>
        <v>57.5</v>
      </c>
      <c r="R39" s="4" t="str">
        <f>Sheet1!Q29</f>
        <v>E</v>
      </c>
      <c r="S39" s="26"/>
    </row>
    <row r="40" spans="1:19" ht="1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2.5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24</v>
      </c>
      <c r="O40" s="4"/>
      <c r="P40" s="4">
        <f>Sheet1!O30</f>
        <v>0</v>
      </c>
      <c r="Q40" s="4">
        <f>Sheet1!P30</f>
        <v>38.5</v>
      </c>
      <c r="R40" s="4" t="str">
        <f>Sheet1!Q30</f>
        <v>F</v>
      </c>
      <c r="S40" s="26"/>
    </row>
    <row r="41" spans="1:19" ht="1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0</v>
      </c>
      <c r="O41" s="4"/>
      <c r="P41" s="4">
        <f>Sheet1!O31</f>
        <v>0</v>
      </c>
      <c r="Q41" s="4">
        <f>Sheet1!P31</f>
        <v>0</v>
      </c>
      <c r="R41" s="4" t="str">
        <f>Sheet1!Q31</f>
        <v>F</v>
      </c>
      <c r="S41" s="26"/>
    </row>
    <row r="42" spans="1:19" ht="1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0</v>
      </c>
      <c r="Q42" s="4">
        <f>Sheet1!P32</f>
        <v>27</v>
      </c>
      <c r="R42" s="4" t="str">
        <f>Sheet1!Q32</f>
        <v>F</v>
      </c>
      <c r="S42" s="26"/>
    </row>
    <row r="43" spans="1:19" ht="1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0.5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27</v>
      </c>
      <c r="Q43" s="4">
        <f>Sheet1!P33</f>
        <v>66</v>
      </c>
      <c r="R43" s="4" t="str">
        <f>Sheet1!Q33</f>
        <v>D</v>
      </c>
      <c r="S43" s="26"/>
    </row>
    <row r="44" spans="1:19" ht="1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7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30</v>
      </c>
      <c r="Q44" s="4">
        <f>Sheet1!P34</f>
        <v>91.5</v>
      </c>
      <c r="R44" s="4" t="str">
        <f>Sheet1!Q34</f>
        <v>A</v>
      </c>
      <c r="S44" s="26"/>
    </row>
    <row r="45" spans="1:19" ht="1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4.5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29</v>
      </c>
      <c r="Q45" s="4">
        <f>Sheet1!P35</f>
        <v>85</v>
      </c>
      <c r="R45" s="4" t="str">
        <f>Sheet1!Q35</f>
        <v>B</v>
      </c>
      <c r="S45" s="26"/>
    </row>
    <row r="46" spans="1:19" ht="1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0.5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29</v>
      </c>
      <c r="Q46" s="4">
        <f>Sheet1!P36</f>
        <v>71</v>
      </c>
      <c r="R46" s="4" t="str">
        <f>Sheet1!Q36</f>
        <v>C</v>
      </c>
      <c r="S46" s="26"/>
    </row>
    <row r="47" spans="1:19" ht="1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0.5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30</v>
      </c>
      <c r="Q47" s="4">
        <f>Sheet1!P37</f>
        <v>73.5</v>
      </c>
      <c r="R47" s="4" t="str">
        <f>Sheet1!Q37</f>
        <v>C</v>
      </c>
      <c r="S47" s="26"/>
    </row>
    <row r="48" spans="1:19" ht="1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2.5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13</v>
      </c>
      <c r="O48" s="4"/>
      <c r="P48" s="4">
        <f>Sheet1!O38</f>
        <v>0</v>
      </c>
      <c r="Q48" s="4">
        <f>Sheet1!P38</f>
        <v>28.5</v>
      </c>
      <c r="R48" s="4" t="str">
        <f>Sheet1!Q38</f>
        <v>F</v>
      </c>
      <c r="S48" s="26"/>
    </row>
    <row r="49" spans="1:19" ht="1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2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30</v>
      </c>
      <c r="Q49" s="4">
        <f>Sheet1!P39</f>
        <v>58</v>
      </c>
      <c r="R49" s="4" t="str">
        <f>Sheet1!Q39</f>
        <v>E</v>
      </c>
      <c r="S49" s="26"/>
    </row>
    <row r="50" spans="1:19" ht="1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0.5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31.5</v>
      </c>
      <c r="R51" s="4" t="str">
        <f>Sheet1!Q41</f>
        <v>F</v>
      </c>
      <c r="S51" s="26"/>
    </row>
    <row r="52" spans="1:19" ht="1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56.5</v>
      </c>
      <c r="R52" s="4" t="str">
        <f>Sheet1!Q42</f>
        <v>E</v>
      </c>
      <c r="S52" s="26"/>
    </row>
    <row r="53" spans="1:19" ht="1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2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2</v>
      </c>
      <c r="R54" s="4" t="str">
        <f>Sheet1!Q44</f>
        <v>F</v>
      </c>
      <c r="S54" s="26"/>
    </row>
    <row r="55" spans="1:19" ht="1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1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16.5</v>
      </c>
      <c r="O55" s="4"/>
      <c r="P55" s="4">
        <f>Sheet1!O45</f>
        <v>0</v>
      </c>
      <c r="Q55" s="4">
        <f>Sheet1!P45</f>
        <v>17.5</v>
      </c>
      <c r="R55" s="4" t="str">
        <f>Sheet1!Q45</f>
        <v>F</v>
      </c>
      <c r="S55" s="26"/>
    </row>
    <row r="56" spans="1:19" ht="1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30</v>
      </c>
      <c r="Q57" s="4">
        <f>Sheet1!P47</f>
        <v>60.5</v>
      </c>
      <c r="R57" s="4" t="str">
        <f>Sheet1!Q47</f>
        <v>D</v>
      </c>
      <c r="S57" s="26"/>
    </row>
    <row r="58" spans="1:19" ht="1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29</v>
      </c>
      <c r="Q58" s="4">
        <f>Sheet1!P48</f>
        <v>70</v>
      </c>
      <c r="R58" s="4" t="str">
        <f>Sheet1!Q48</f>
        <v>C</v>
      </c>
      <c r="S58" s="26"/>
    </row>
    <row r="59" spans="1:19" ht="1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13</v>
      </c>
      <c r="O59" s="4"/>
      <c r="P59" s="4">
        <f>Sheet1!O49</f>
        <v>0</v>
      </c>
      <c r="Q59" s="4">
        <f>Sheet1!P49</f>
        <v>26</v>
      </c>
      <c r="R59" s="4" t="str">
        <f>Sheet1!Q49</f>
        <v>F</v>
      </c>
      <c r="S59" s="26"/>
    </row>
    <row r="60" spans="1:19" ht="1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1.5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29</v>
      </c>
      <c r="Q60" s="4">
        <f>Sheet1!P50</f>
        <v>72</v>
      </c>
      <c r="R60" s="4" t="str">
        <f>Sheet1!Q50</f>
        <v>C</v>
      </c>
      <c r="S60" s="26"/>
    </row>
    <row r="61" spans="1:19" ht="1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0.5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25</v>
      </c>
      <c r="Q61" s="4">
        <f>Sheet1!P51</f>
        <v>75.5</v>
      </c>
      <c r="R61" s="4" t="str">
        <f>Sheet1!Q51</f>
        <v>C</v>
      </c>
      <c r="S61" s="26"/>
    </row>
    <row r="62" spans="1:19" ht="1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0.5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17.5</v>
      </c>
      <c r="R62" s="4" t="str">
        <f>Sheet1!Q52</f>
        <v>F</v>
      </c>
      <c r="S62" s="26"/>
    </row>
    <row r="63" spans="1:19" ht="1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25</v>
      </c>
      <c r="Q63" s="4">
        <f>Sheet1!P53</f>
        <v>56.5</v>
      </c>
      <c r="R63" s="4" t="str">
        <f>Sheet1!Q53</f>
        <v>E</v>
      </c>
      <c r="S63" s="26"/>
    </row>
    <row r="64" spans="1:19" ht="1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4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30</v>
      </c>
      <c r="Q64" s="4">
        <f>Sheet1!P54</f>
        <v>90</v>
      </c>
      <c r="R64" s="4" t="str">
        <f>Sheet1!Q54</f>
        <v>A</v>
      </c>
      <c r="S64" s="26"/>
    </row>
    <row r="65" spans="1:19" ht="1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1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8</v>
      </c>
      <c r="O65" s="4"/>
      <c r="P65" s="4">
        <f>Sheet1!O55</f>
        <v>0</v>
      </c>
      <c r="Q65" s="4">
        <f>Sheet1!P55</f>
        <v>17</v>
      </c>
      <c r="R65" s="4" t="str">
        <f>Sheet1!Q55</f>
        <v>F</v>
      </c>
      <c r="S65" s="26"/>
    </row>
    <row r="66" spans="1:19" ht="1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6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28</v>
      </c>
      <c r="Q66" s="4">
        <f>Sheet1!P56</f>
        <v>73.5</v>
      </c>
      <c r="R66" s="4" t="str">
        <f>Sheet1!Q56</f>
        <v>C</v>
      </c>
      <c r="S66" s="26"/>
    </row>
    <row r="67" spans="1:19" ht="1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28</v>
      </c>
      <c r="Q68" s="4">
        <f>Sheet1!P58</f>
        <v>60</v>
      </c>
      <c r="R68" s="4" t="str">
        <f>Sheet1!Q58</f>
        <v>D</v>
      </c>
      <c r="S68" s="26"/>
    </row>
    <row r="69" spans="1:19" ht="1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0</v>
      </c>
      <c r="O69" s="4"/>
      <c r="P69" s="4">
        <f>Sheet1!O59</f>
        <v>0</v>
      </c>
      <c r="Q69" s="4">
        <f>Sheet1!P59</f>
        <v>0</v>
      </c>
      <c r="R69" s="4" t="str">
        <f>Sheet1!Q59</f>
        <v>F</v>
      </c>
      <c r="S69" s="26"/>
    </row>
    <row r="70" spans="1:19" ht="1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13</v>
      </c>
      <c r="O71" s="4"/>
      <c r="P71" s="4">
        <f>Sheet1!O61</f>
        <v>0</v>
      </c>
      <c r="Q71" s="4">
        <f>Sheet1!P61</f>
        <v>26</v>
      </c>
      <c r="R71" s="4" t="str">
        <f>Sheet1!Q61</f>
        <v>F</v>
      </c>
      <c r="S71" s="26"/>
    </row>
    <row r="72" spans="1:19" ht="1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0.5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12.5</v>
      </c>
      <c r="R72" s="4" t="str">
        <f>Sheet1!Q62</f>
        <v>F</v>
      </c>
      <c r="S72" s="26"/>
    </row>
    <row r="73" spans="1:19" ht="1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0.5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0</v>
      </c>
      <c r="Q74" s="4">
        <f>Sheet1!P64</f>
        <v>31.5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LJILJA</cp:lastModifiedBy>
  <cp:lastPrinted>2014-02-06T07:33:30Z</cp:lastPrinted>
  <dcterms:created xsi:type="dcterms:W3CDTF">2011-10-03T13:17:30Z</dcterms:created>
  <dcterms:modified xsi:type="dcterms:W3CDTF">2020-02-07T08:51:15Z</dcterms:modified>
  <cp:category/>
  <cp:version/>
  <cp:contentType/>
  <cp:contentStatus/>
</cp:coreProperties>
</file>